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3" i="1"/>
  <c r="A193"/>
  <c r="L192"/>
  <c r="J192"/>
  <c r="I192"/>
  <c r="H192"/>
  <c r="G192"/>
  <c r="F192"/>
  <c r="B183"/>
  <c r="A183"/>
  <c r="L182"/>
  <c r="L193" s="1"/>
  <c r="J182"/>
  <c r="J193" s="1"/>
  <c r="I182"/>
  <c r="I193" s="1"/>
  <c r="H182"/>
  <c r="H193" s="1"/>
  <c r="G182"/>
  <c r="G193" s="1"/>
  <c r="F182"/>
  <c r="F193" s="1"/>
  <c r="B174"/>
  <c r="A174"/>
  <c r="L173"/>
  <c r="J173"/>
  <c r="I173"/>
  <c r="H173"/>
  <c r="G173"/>
  <c r="F173"/>
  <c r="B164"/>
  <c r="A164"/>
  <c r="L163"/>
  <c r="L174" s="1"/>
  <c r="J163"/>
  <c r="J174" s="1"/>
  <c r="I163"/>
  <c r="I174" s="1"/>
  <c r="H163"/>
  <c r="H174" s="1"/>
  <c r="G163"/>
  <c r="G174" s="1"/>
  <c r="F163"/>
  <c r="F174" s="1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L137" s="1"/>
  <c r="J126"/>
  <c r="J137" s="1"/>
  <c r="I126"/>
  <c r="I137" s="1"/>
  <c r="H126"/>
  <c r="H137" s="1"/>
  <c r="G126"/>
  <c r="G137" s="1"/>
  <c r="F126"/>
  <c r="F137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81" l="1"/>
  <c r="I194"/>
  <c r="H194"/>
  <c r="L194"/>
  <c r="J194"/>
  <c r="G194"/>
  <c r="F194"/>
</calcChain>
</file>

<file path=xl/sharedStrings.xml><?xml version="1.0" encoding="utf-8"?>
<sst xmlns="http://schemas.openxmlformats.org/spreadsheetml/2006/main" count="293" uniqueCount="87">
  <si>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</si>
  <si>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</si>
  <si>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</si>
  <si>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</si>
  <si>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</si>
  <si>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</si>
  <si>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</si>
  <si>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</si>
  <si>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</si>
  <si>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</si>
  <si>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</si>
  <si>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</si>
  <si>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</si>
  <si>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</si>
  <si>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</si>
  <si>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</si>
  <si>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</si>
  <si>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</si>
  <si>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</si>
  <si>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</si>
  <si>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</si>
  <si>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</si>
  <si>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</si>
  <si>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</si>
  <si>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</si>
  <si>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</si>
  <si>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</si>
  <si>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</si>
  <si>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</si>
  <si>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</si>
  <si>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</si>
  <si>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</si>
  <si>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</si>
  <si>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</si>
  <si>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</si>
  <si>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</si>
  <si>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</si>
  <si>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</si>
  <si>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</si>
  <si>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молочная "Дружба"</t>
  </si>
  <si>
    <t>Кисель "Витошка" с витаминами</t>
  </si>
  <si>
    <t>Бутерброд с маслом</t>
  </si>
  <si>
    <t>Хлеб ржано-пшеничный</t>
  </si>
  <si>
    <t>54-16к-2020</t>
  </si>
  <si>
    <t>пром</t>
  </si>
  <si>
    <t>Макароны отварные</t>
  </si>
  <si>
    <t>Котлета из курицы</t>
  </si>
  <si>
    <t>Какао с молоком и витаминами</t>
  </si>
  <si>
    <t>Хлеб пшеничный</t>
  </si>
  <si>
    <t>Омлет натуральный</t>
  </si>
  <si>
    <t>Кофейный напиток</t>
  </si>
  <si>
    <t>Бутерброд с сыром</t>
  </si>
  <si>
    <t>54-23гн-2020</t>
  </si>
  <si>
    <t>бутерброд</t>
  </si>
  <si>
    <t>Макароны отварные с сыром</t>
  </si>
  <si>
    <t>54-3г-2020</t>
  </si>
  <si>
    <t>54-3гн-2020</t>
  </si>
  <si>
    <t>хол.напиток</t>
  </si>
  <si>
    <t>Яблоко</t>
  </si>
  <si>
    <t>Плов с курицей</t>
  </si>
  <si>
    <t>54-1г-2020</t>
  </si>
  <si>
    <t>директор</t>
  </si>
  <si>
    <t>Голубцы ленивые</t>
  </si>
  <si>
    <t>Сок апельсиновый 0,2</t>
  </si>
  <si>
    <t>54-3м</t>
  </si>
  <si>
    <t>54-10-2020</t>
  </si>
  <si>
    <t>Чай с лимоном и сахаром</t>
  </si>
  <si>
    <t>Сок  яблочный 0,2</t>
  </si>
  <si>
    <t>Рагу из курицы</t>
  </si>
  <si>
    <t>Чай с  сахаром</t>
  </si>
  <si>
    <t>54-22м-2020</t>
  </si>
  <si>
    <t>54-45гн-2020</t>
  </si>
  <si>
    <t>Каша гречневая рассыпчатая</t>
  </si>
  <si>
    <t>54-4г-2020</t>
  </si>
  <si>
    <t>54-5м-2020</t>
  </si>
  <si>
    <t>Каша молочная жидкая рисовая</t>
  </si>
  <si>
    <t>54-25.1г-2020</t>
  </si>
  <si>
    <t>Сок  апельстновый 0,2</t>
  </si>
  <si>
    <t>1,,,4</t>
  </si>
  <si>
    <t>54-12м-2020</t>
  </si>
  <si>
    <t>Каша молочная пшенная</t>
  </si>
  <si>
    <t>54-24к-2020</t>
  </si>
  <si>
    <t xml:space="preserve">Котлета рыбная любительсеая </t>
  </si>
  <si>
    <t>54-14р</t>
  </si>
  <si>
    <t>54-3гн</t>
  </si>
  <si>
    <t>МБОУ"Екатериновская НОШ"</t>
  </si>
  <si>
    <t>Харитонова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</si>
</sst>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0" fillId="0" borderId="1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>
      <alignment horizontal="left"/>
    </xf>
    <xf numFmtId="0" fontId="12" fillId="4" borderId="2" xfId="1" applyFont="1" applyFill="1" applyBorder="1"/>
    <xf numFmtId="0" fontId="12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2" fillId="4" borderId="2" xfId="1" applyFont="1" applyFill="1" applyBorder="1" applyAlignment="1">
      <alignment horizontal="center"/>
    </xf>
    <xf numFmtId="0" fontId="12" fillId="4" borderId="21" xfId="1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left"/>
    </xf>
    <xf numFmtId="0" fontId="12" fillId="4" borderId="4" xfId="1" applyFont="1" applyFill="1" applyBorder="1" applyAlignment="1">
      <alignment horizontal="left"/>
    </xf>
    <xf numFmtId="0" fontId="12" fillId="4" borderId="4" xfId="0" applyFont="1" applyFill="1" applyBorder="1" applyAlignment="1">
      <alignment horizontal="left" wrapText="1"/>
    </xf>
    <xf numFmtId="0" fontId="1" fillId="0" borderId="2" xfId="0" applyFont="1" applyBorder="1"/>
    <xf numFmtId="0" fontId="15" fillId="4" borderId="2" xfId="0" applyFont="1" applyFill="1" applyBorder="1" applyAlignment="1">
      <alignment horizontal="left" vertical="top" wrapText="1"/>
    </xf>
    <xf numFmtId="0" fontId="1" fillId="2" borderId="2" xfId="0" applyFont="1" applyFill="1" applyBorder="1" applyProtection="1">
      <protection locked="0"/>
    </xf>
    <xf numFmtId="0" fontId="3" fillId="3" borderId="5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14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9" t="s">
        <v>85</v>
      </c>
      <c r="D1" s="70"/>
      <c r="E1" s="70"/>
      <c r="F1" s="12" t="s">
        <v>16</v>
      </c>
      <c r="G1" s="2" t="s">
        <v>17</v>
      </c>
      <c r="H1" s="71" t="s">
        <v>61</v>
      </c>
      <c r="I1" s="71"/>
      <c r="J1" s="71"/>
      <c r="K1" s="71"/>
    </row>
    <row r="2" spans="1:12" ht="17.399999999999999">
      <c r="A2" s="35" t="s">
        <v>6</v>
      </c>
      <c r="C2" s="2"/>
      <c r="G2" s="2" t="s">
        <v>18</v>
      </c>
      <c r="H2" s="71" t="s">
        <v>86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/>
      <c r="I3" s="44"/>
      <c r="J3" s="45">
        <v>2024</v>
      </c>
      <c r="K3" s="46"/>
    </row>
    <row r="4" spans="1:12" ht="13.8" thickBot="1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>
      <c r="A5" s="41" t="s">
        <v>14</v>
      </c>
      <c r="B5" s="42" t="s">
        <v>15</v>
      </c>
      <c r="C5" s="36" t="s">
        <v>0</v>
      </c>
      <c r="D5" s="36" t="s">
        <v>13</v>
      </c>
      <c r="E5" s="36" t="s">
        <v>12</v>
      </c>
      <c r="F5" s="47" t="s">
        <v>34</v>
      </c>
      <c r="G5" s="47" t="s">
        <v>1</v>
      </c>
      <c r="H5" s="47" t="s">
        <v>2</v>
      </c>
      <c r="I5" s="47" t="s">
        <v>3</v>
      </c>
      <c r="J5" s="47" t="s">
        <v>10</v>
      </c>
      <c r="K5" s="48" t="s">
        <v>11</v>
      </c>
      <c r="L5" s="47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4">
        <v>235</v>
      </c>
      <c r="G6" s="54">
        <v>5.9</v>
      </c>
      <c r="H6" s="54">
        <v>6.9</v>
      </c>
      <c r="I6" s="54">
        <v>28.2</v>
      </c>
      <c r="J6" s="54">
        <v>198.5</v>
      </c>
      <c r="K6" s="59" t="s">
        <v>43</v>
      </c>
      <c r="L6" s="58">
        <v>21.48</v>
      </c>
    </row>
    <row r="7" spans="1:12" ht="15" thickBot="1">
      <c r="A7" s="23"/>
      <c r="B7" s="15"/>
      <c r="C7" s="11"/>
      <c r="D7" s="6"/>
      <c r="E7" s="52"/>
      <c r="F7" s="56"/>
      <c r="G7" s="55"/>
      <c r="H7" s="55"/>
      <c r="I7" s="55"/>
      <c r="J7" s="55"/>
      <c r="K7" s="59"/>
      <c r="L7" s="68"/>
    </row>
    <row r="8" spans="1:12" ht="15" thickBot="1">
      <c r="A8" s="23"/>
      <c r="B8" s="15"/>
      <c r="C8" s="11"/>
      <c r="D8" s="7" t="s">
        <v>22</v>
      </c>
      <c r="E8" s="52" t="s">
        <v>40</v>
      </c>
      <c r="F8" s="56">
        <v>200</v>
      </c>
      <c r="G8" s="55">
        <v>0</v>
      </c>
      <c r="H8" s="55">
        <v>0</v>
      </c>
      <c r="I8" s="55">
        <v>21.8</v>
      </c>
      <c r="J8" s="55">
        <v>87.4</v>
      </c>
      <c r="K8" s="59">
        <v>7</v>
      </c>
      <c r="L8" s="68">
        <v>11.33</v>
      </c>
    </row>
    <row r="9" spans="1:12" ht="15" thickBot="1">
      <c r="A9" s="23"/>
      <c r="B9" s="15"/>
      <c r="C9" s="11"/>
      <c r="D9" s="7" t="s">
        <v>23</v>
      </c>
      <c r="E9" s="53" t="s">
        <v>41</v>
      </c>
      <c r="F9" s="57">
        <v>45</v>
      </c>
      <c r="G9" s="54">
        <v>2.8</v>
      </c>
      <c r="H9" s="54">
        <v>7.2</v>
      </c>
      <c r="I9" s="54">
        <v>17.3</v>
      </c>
      <c r="J9" s="54">
        <v>148.19999999999999</v>
      </c>
      <c r="K9" s="61" t="s">
        <v>44</v>
      </c>
      <c r="L9" s="68">
        <v>8.6300000000000008</v>
      </c>
    </row>
    <row r="10" spans="1:12" ht="15" thickBot="1">
      <c r="A10" s="23"/>
      <c r="B10" s="15"/>
      <c r="C10" s="11"/>
      <c r="D10" s="7" t="s">
        <v>23</v>
      </c>
      <c r="E10" s="53" t="s">
        <v>42</v>
      </c>
      <c r="F10" s="57">
        <v>20</v>
      </c>
      <c r="G10" s="54">
        <v>1.3</v>
      </c>
      <c r="H10" s="54">
        <v>0.2</v>
      </c>
      <c r="I10" s="54">
        <v>7.9</v>
      </c>
      <c r="J10" s="54">
        <v>39.1</v>
      </c>
      <c r="K10" s="61" t="s">
        <v>44</v>
      </c>
      <c r="L10" s="68">
        <v>1.66</v>
      </c>
    </row>
    <row r="11" spans="1:12" ht="14.4">
      <c r="A11" s="23"/>
      <c r="B11" s="15"/>
      <c r="C11" s="11"/>
      <c r="D11" s="6"/>
      <c r="E11" s="38"/>
      <c r="F11" s="49"/>
      <c r="G11" s="49"/>
      <c r="H11" s="49"/>
      <c r="I11" s="49"/>
      <c r="J11" s="49"/>
      <c r="K11" s="50"/>
      <c r="L11" s="49"/>
    </row>
    <row r="12" spans="1:12" ht="14.4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10</v>
      </c>
      <c r="H13" s="19">
        <f t="shared" si="0"/>
        <v>14.3</v>
      </c>
      <c r="I13" s="19">
        <f t="shared" si="0"/>
        <v>75.2</v>
      </c>
      <c r="J13" s="19">
        <f t="shared" si="0"/>
        <v>473.2</v>
      </c>
      <c r="K13" s="25"/>
      <c r="L13" s="19">
        <f t="shared" ref="L13" si="1">SUM(L6:L12)</f>
        <v>43.1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4.4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40"/>
      <c r="L15" s="39"/>
    </row>
    <row r="16" spans="1:12" ht="14.4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40"/>
      <c r="L16" s="39"/>
    </row>
    <row r="17" spans="1:12" ht="14.4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ht="14.4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40"/>
      <c r="L18" s="39"/>
    </row>
    <row r="19" spans="1:12" ht="14.4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40"/>
      <c r="L19" s="39"/>
    </row>
    <row r="20" spans="1:12" ht="14.4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40"/>
      <c r="L20" s="39"/>
    </row>
    <row r="21" spans="1:12" ht="14.4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4.4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500</v>
      </c>
      <c r="G24" s="32">
        <f t="shared" ref="G24:J24" si="4">G13+G23</f>
        <v>10</v>
      </c>
      <c r="H24" s="32">
        <f t="shared" si="4"/>
        <v>14.3</v>
      </c>
      <c r="I24" s="32">
        <f t="shared" si="4"/>
        <v>75.2</v>
      </c>
      <c r="J24" s="32">
        <f t="shared" si="4"/>
        <v>473.2</v>
      </c>
      <c r="K24" s="32"/>
      <c r="L24" s="32">
        <f t="shared" ref="L24" si="5">L13+L23</f>
        <v>43.1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51" t="s">
        <v>45</v>
      </c>
      <c r="F25" s="54">
        <v>150</v>
      </c>
      <c r="G25" s="54">
        <v>5.3</v>
      </c>
      <c r="H25" s="54">
        <v>4.9000000000000004</v>
      </c>
      <c r="I25" s="54">
        <v>32.799999999999997</v>
      </c>
      <c r="J25" s="54">
        <v>196.8</v>
      </c>
      <c r="K25" s="59" t="s">
        <v>60</v>
      </c>
      <c r="L25" s="58">
        <v>11.09</v>
      </c>
    </row>
    <row r="26" spans="1:12" ht="15" thickBot="1">
      <c r="A26" s="14"/>
      <c r="B26" s="15"/>
      <c r="C26" s="11"/>
      <c r="D26" s="5" t="s">
        <v>21</v>
      </c>
      <c r="E26" s="52" t="s">
        <v>62</v>
      </c>
      <c r="F26" s="56">
        <v>90</v>
      </c>
      <c r="G26" s="55">
        <v>7.6</v>
      </c>
      <c r="H26" s="55">
        <v>6.9</v>
      </c>
      <c r="I26" s="55">
        <v>5.8</v>
      </c>
      <c r="J26" s="55">
        <v>115.5</v>
      </c>
      <c r="K26" s="59" t="s">
        <v>64</v>
      </c>
      <c r="L26" s="68">
        <v>28.3</v>
      </c>
    </row>
    <row r="27" spans="1:12" ht="15" thickBot="1">
      <c r="A27" s="14"/>
      <c r="B27" s="15"/>
      <c r="C27" s="11"/>
      <c r="D27" s="7" t="s">
        <v>22</v>
      </c>
      <c r="E27" s="52" t="s">
        <v>47</v>
      </c>
      <c r="F27" s="56">
        <v>200</v>
      </c>
      <c r="G27" s="55">
        <v>3.6</v>
      </c>
      <c r="H27" s="55">
        <v>2.7</v>
      </c>
      <c r="I27" s="55">
        <v>11.1</v>
      </c>
      <c r="J27" s="55">
        <v>83.5</v>
      </c>
      <c r="K27" s="60">
        <v>15</v>
      </c>
      <c r="L27" s="68">
        <v>18.63</v>
      </c>
    </row>
    <row r="28" spans="1:12" ht="15" thickBot="1">
      <c r="A28" s="14"/>
      <c r="B28" s="15"/>
      <c r="C28" s="11"/>
      <c r="D28" s="62" t="s">
        <v>24</v>
      </c>
      <c r="E28" s="52" t="s">
        <v>63</v>
      </c>
      <c r="F28" s="56">
        <v>200</v>
      </c>
      <c r="G28" s="55">
        <v>1.1000000000000001</v>
      </c>
      <c r="H28" s="55">
        <v>0.2</v>
      </c>
      <c r="I28" s="55">
        <v>19.8</v>
      </c>
      <c r="J28" s="55">
        <v>84.8</v>
      </c>
      <c r="K28" s="60" t="s">
        <v>44</v>
      </c>
      <c r="L28" s="68">
        <v>21</v>
      </c>
    </row>
    <row r="29" spans="1:12" ht="15" thickBot="1">
      <c r="A29" s="14"/>
      <c r="B29" s="15"/>
      <c r="C29" s="11"/>
      <c r="D29" s="7" t="s">
        <v>23</v>
      </c>
      <c r="E29" s="53" t="s">
        <v>48</v>
      </c>
      <c r="F29" s="57">
        <v>35</v>
      </c>
      <c r="G29" s="54">
        <v>2.7</v>
      </c>
      <c r="H29" s="54">
        <v>0.3</v>
      </c>
      <c r="I29" s="54">
        <v>17.2</v>
      </c>
      <c r="J29" s="54">
        <v>82</v>
      </c>
      <c r="K29" s="61" t="s">
        <v>44</v>
      </c>
      <c r="L29" s="68">
        <v>2.0299999999999998</v>
      </c>
    </row>
    <row r="30" spans="1:12" ht="15" thickBot="1">
      <c r="A30" s="14"/>
      <c r="B30" s="15"/>
      <c r="C30" s="11"/>
      <c r="D30" s="7" t="s">
        <v>23</v>
      </c>
      <c r="E30" s="53" t="s">
        <v>42</v>
      </c>
      <c r="F30" s="57">
        <v>20</v>
      </c>
      <c r="G30" s="54">
        <v>1.3</v>
      </c>
      <c r="H30" s="54">
        <v>0.2</v>
      </c>
      <c r="I30" s="54">
        <v>7.9</v>
      </c>
      <c r="J30" s="54">
        <v>39.1</v>
      </c>
      <c r="K30" s="61" t="s">
        <v>44</v>
      </c>
      <c r="L30" s="68">
        <v>1.66</v>
      </c>
    </row>
    <row r="31" spans="1:12" ht="15" thickBot="1">
      <c r="A31" s="14"/>
      <c r="B31" s="15"/>
      <c r="C31" s="11"/>
      <c r="D31" s="7"/>
      <c r="E31" s="52"/>
      <c r="F31" s="56"/>
      <c r="G31" s="55"/>
      <c r="H31" s="55"/>
      <c r="I31" s="55"/>
      <c r="J31" s="55"/>
      <c r="K31" s="60"/>
      <c r="L31" s="68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695</v>
      </c>
      <c r="G32" s="19">
        <f t="shared" ref="G32" si="6">SUM(G25:G31)</f>
        <v>21.6</v>
      </c>
      <c r="H32" s="19">
        <f t="shared" ref="H32" si="7">SUM(H25:H31)</f>
        <v>15.2</v>
      </c>
      <c r="I32" s="19">
        <f t="shared" ref="I32" si="8">SUM(I25:I31)</f>
        <v>94.600000000000009</v>
      </c>
      <c r="J32" s="19">
        <f t="shared" ref="J32:L32" si="9">SUM(J25:J31)</f>
        <v>601.70000000000005</v>
      </c>
      <c r="K32" s="25"/>
      <c r="L32" s="19">
        <f t="shared" si="9"/>
        <v>82.71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4.4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4.4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4.4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4.4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4.4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4.4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4.4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4.4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695</v>
      </c>
      <c r="G43" s="32">
        <f t="shared" ref="G43" si="14">G32+G42</f>
        <v>21.6</v>
      </c>
      <c r="H43" s="32">
        <f t="shared" ref="H43" si="15">H32+H42</f>
        <v>15.2</v>
      </c>
      <c r="I43" s="32">
        <f t="shared" ref="I43" si="16">I32+I42</f>
        <v>94.600000000000009</v>
      </c>
      <c r="J43" s="32">
        <f t="shared" ref="J43:L43" si="17">J32+J42</f>
        <v>601.70000000000005</v>
      </c>
      <c r="K43" s="32"/>
      <c r="L43" s="32">
        <f t="shared" si="17"/>
        <v>82.71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1" t="s">
        <v>49</v>
      </c>
      <c r="F44" s="54">
        <v>180</v>
      </c>
      <c r="G44" s="54">
        <v>15.2</v>
      </c>
      <c r="H44" s="54">
        <v>21.6</v>
      </c>
      <c r="I44" s="54">
        <v>3.9</v>
      </c>
      <c r="J44" s="54">
        <v>270.60000000000002</v>
      </c>
      <c r="K44" s="59" t="s">
        <v>65</v>
      </c>
      <c r="L44" s="58">
        <v>53.2</v>
      </c>
    </row>
    <row r="45" spans="1:12" ht="23.4" thickBot="1">
      <c r="A45" s="23"/>
      <c r="B45" s="15"/>
      <c r="C45" s="11"/>
      <c r="D45" s="7" t="s">
        <v>22</v>
      </c>
      <c r="E45" s="52" t="s">
        <v>50</v>
      </c>
      <c r="F45" s="56">
        <v>200</v>
      </c>
      <c r="G45" s="55">
        <v>3.9</v>
      </c>
      <c r="H45" s="55">
        <v>2.9</v>
      </c>
      <c r="I45" s="55">
        <v>11.2</v>
      </c>
      <c r="J45" s="55">
        <v>86</v>
      </c>
      <c r="K45" s="63" t="s">
        <v>52</v>
      </c>
      <c r="L45" s="68">
        <v>14.71</v>
      </c>
    </row>
    <row r="46" spans="1:12" ht="14.4">
      <c r="A46" s="23"/>
      <c r="B46" s="15"/>
      <c r="C46" s="11"/>
      <c r="D46" s="6"/>
      <c r="E46" s="52" t="s">
        <v>58</v>
      </c>
      <c r="F46" s="56">
        <v>100</v>
      </c>
      <c r="G46" s="55">
        <v>0.4</v>
      </c>
      <c r="H46" s="55">
        <v>0.4</v>
      </c>
      <c r="I46" s="55">
        <v>9.8000000000000007</v>
      </c>
      <c r="J46" s="55">
        <v>44.4</v>
      </c>
      <c r="K46" s="60" t="s">
        <v>44</v>
      </c>
      <c r="L46" s="58">
        <v>12</v>
      </c>
    </row>
    <row r="47" spans="1:12" ht="15" thickBot="1">
      <c r="A47" s="23"/>
      <c r="B47" s="15"/>
      <c r="C47" s="11"/>
      <c r="D47" s="62" t="s">
        <v>53</v>
      </c>
      <c r="E47" s="53" t="s">
        <v>51</v>
      </c>
      <c r="F47" s="57">
        <v>50</v>
      </c>
      <c r="G47" s="54">
        <v>6.2</v>
      </c>
      <c r="H47" s="54">
        <v>4.7</v>
      </c>
      <c r="I47" s="54">
        <v>17.2</v>
      </c>
      <c r="J47" s="54">
        <v>135.69999999999999</v>
      </c>
      <c r="K47" s="61" t="s">
        <v>44</v>
      </c>
      <c r="L47" s="68">
        <v>11.93</v>
      </c>
    </row>
    <row r="48" spans="1:12" ht="15" thickBot="1">
      <c r="A48" s="23"/>
      <c r="B48" s="15"/>
      <c r="C48" s="11"/>
      <c r="D48" s="7" t="s">
        <v>23</v>
      </c>
      <c r="E48" s="53" t="s">
        <v>42</v>
      </c>
      <c r="F48" s="57">
        <v>20</v>
      </c>
      <c r="G48" s="54">
        <v>1.3</v>
      </c>
      <c r="H48" s="54">
        <v>0.2</v>
      </c>
      <c r="I48" s="54">
        <v>7.9</v>
      </c>
      <c r="J48" s="54">
        <v>39.1</v>
      </c>
      <c r="K48" s="61" t="s">
        <v>44</v>
      </c>
      <c r="L48" s="68">
        <v>1.66</v>
      </c>
    </row>
    <row r="49" spans="1:12" ht="14.4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4.4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26.999999999999996</v>
      </c>
      <c r="H51" s="19">
        <f t="shared" ref="H51" si="19">SUM(H44:H50)</f>
        <v>29.799999999999997</v>
      </c>
      <c r="I51" s="19">
        <f t="shared" ref="I51" si="20">SUM(I44:I50)</f>
        <v>49.999999999999993</v>
      </c>
      <c r="J51" s="19">
        <f t="shared" ref="J51:L51" si="21">SUM(J44:J50)</f>
        <v>575.80000000000007</v>
      </c>
      <c r="K51" s="25"/>
      <c r="L51" s="19">
        <f t="shared" si="21"/>
        <v>93.5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39"/>
      <c r="G52" s="39"/>
      <c r="H52" s="39"/>
      <c r="I52" s="39"/>
      <c r="J52" s="39"/>
      <c r="K52" s="40"/>
      <c r="L52" s="39"/>
    </row>
    <row r="53" spans="1:12" ht="14.4">
      <c r="A53" s="23"/>
      <c r="B53" s="15"/>
      <c r="C53" s="11"/>
      <c r="D53" s="7" t="s">
        <v>27</v>
      </c>
      <c r="E53" s="38"/>
      <c r="F53" s="39"/>
      <c r="G53" s="39"/>
      <c r="H53" s="39"/>
      <c r="I53" s="39"/>
      <c r="J53" s="39"/>
      <c r="K53" s="40"/>
      <c r="L53" s="39"/>
    </row>
    <row r="54" spans="1:12" ht="14.4">
      <c r="A54" s="23"/>
      <c r="B54" s="15"/>
      <c r="C54" s="11"/>
      <c r="D54" s="7" t="s">
        <v>28</v>
      </c>
      <c r="E54" s="38"/>
      <c r="F54" s="39"/>
      <c r="G54" s="39"/>
      <c r="H54" s="39"/>
      <c r="I54" s="39"/>
      <c r="J54" s="39"/>
      <c r="K54" s="40"/>
      <c r="L54" s="39"/>
    </row>
    <row r="55" spans="1:12" ht="14.4">
      <c r="A55" s="23"/>
      <c r="B55" s="15"/>
      <c r="C55" s="11"/>
      <c r="D55" s="7" t="s">
        <v>29</v>
      </c>
      <c r="E55" s="38"/>
      <c r="F55" s="39"/>
      <c r="G55" s="39"/>
      <c r="H55" s="39"/>
      <c r="I55" s="39"/>
      <c r="J55" s="39"/>
      <c r="K55" s="40"/>
      <c r="L55" s="39"/>
    </row>
    <row r="56" spans="1:12" ht="14.4">
      <c r="A56" s="23"/>
      <c r="B56" s="15"/>
      <c r="C56" s="11"/>
      <c r="D56" s="7" t="s">
        <v>30</v>
      </c>
      <c r="E56" s="38"/>
      <c r="F56" s="39"/>
      <c r="G56" s="39"/>
      <c r="H56" s="39"/>
      <c r="I56" s="39"/>
      <c r="J56" s="39"/>
      <c r="K56" s="40"/>
      <c r="L56" s="39"/>
    </row>
    <row r="57" spans="1:12" ht="14.4">
      <c r="A57" s="23"/>
      <c r="B57" s="15"/>
      <c r="C57" s="11"/>
      <c r="D57" s="7" t="s">
        <v>31</v>
      </c>
      <c r="E57" s="38"/>
      <c r="F57" s="39"/>
      <c r="G57" s="39"/>
      <c r="H57" s="39"/>
      <c r="I57" s="39"/>
      <c r="J57" s="39"/>
      <c r="K57" s="40"/>
      <c r="L57" s="39"/>
    </row>
    <row r="58" spans="1:12" ht="14.4">
      <c r="A58" s="23"/>
      <c r="B58" s="15"/>
      <c r="C58" s="11"/>
      <c r="D58" s="7" t="s">
        <v>32</v>
      </c>
      <c r="E58" s="38"/>
      <c r="F58" s="39"/>
      <c r="G58" s="39"/>
      <c r="H58" s="39"/>
      <c r="I58" s="39"/>
      <c r="J58" s="39"/>
      <c r="K58" s="40"/>
      <c r="L58" s="39"/>
    </row>
    <row r="59" spans="1:12" ht="14.4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4.4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550</v>
      </c>
      <c r="G62" s="32">
        <f t="shared" ref="G62" si="26">G51+G61</f>
        <v>26.999999999999996</v>
      </c>
      <c r="H62" s="32">
        <f t="shared" ref="H62" si="27">H51+H61</f>
        <v>29.799999999999997</v>
      </c>
      <c r="I62" s="32">
        <f t="shared" ref="I62" si="28">I51+I61</f>
        <v>49.999999999999993</v>
      </c>
      <c r="J62" s="32">
        <f t="shared" ref="J62:L62" si="29">J51+J61</f>
        <v>575.80000000000007</v>
      </c>
      <c r="K62" s="65"/>
      <c r="L62" s="65">
        <f t="shared" si="29"/>
        <v>93.5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1" t="s">
        <v>54</v>
      </c>
      <c r="F63" s="54">
        <v>180</v>
      </c>
      <c r="G63" s="54">
        <v>9.5</v>
      </c>
      <c r="H63" s="54">
        <v>8.1999999999999993</v>
      </c>
      <c r="I63" s="54">
        <v>34.4</v>
      </c>
      <c r="J63" s="54">
        <v>249.3</v>
      </c>
      <c r="K63" s="59" t="s">
        <v>55</v>
      </c>
      <c r="L63" s="58">
        <v>21.23</v>
      </c>
    </row>
    <row r="64" spans="1:12" ht="15" thickBot="1">
      <c r="A64" s="23"/>
      <c r="B64" s="15"/>
      <c r="C64" s="11"/>
      <c r="D64" s="6"/>
      <c r="E64" s="52"/>
      <c r="F64" s="56"/>
      <c r="G64" s="55"/>
      <c r="H64" s="55"/>
      <c r="I64" s="55"/>
      <c r="J64" s="55"/>
      <c r="K64" s="63"/>
      <c r="L64" s="68"/>
    </row>
    <row r="65" spans="1:12" ht="15" thickBot="1">
      <c r="A65" s="23"/>
      <c r="B65" s="15"/>
      <c r="C65" s="11"/>
      <c r="D65" s="7" t="s">
        <v>22</v>
      </c>
      <c r="E65" s="52" t="s">
        <v>66</v>
      </c>
      <c r="F65" s="56">
        <v>200</v>
      </c>
      <c r="G65" s="55">
        <v>0.2</v>
      </c>
      <c r="H65" s="55">
        <v>0.1</v>
      </c>
      <c r="I65" s="55">
        <v>6.6</v>
      </c>
      <c r="J65" s="55">
        <v>27.9</v>
      </c>
      <c r="K65" s="63" t="s">
        <v>56</v>
      </c>
      <c r="L65" s="68">
        <v>3.32</v>
      </c>
    </row>
    <row r="66" spans="1:12" ht="15" thickBot="1">
      <c r="A66" s="23"/>
      <c r="B66" s="15"/>
      <c r="C66" s="11"/>
      <c r="D66" s="7" t="s">
        <v>23</v>
      </c>
      <c r="E66" s="53" t="s">
        <v>41</v>
      </c>
      <c r="F66" s="57">
        <v>45</v>
      </c>
      <c r="G66" s="54">
        <v>2.8</v>
      </c>
      <c r="H66" s="54">
        <v>7.2</v>
      </c>
      <c r="I66" s="54">
        <v>17.3</v>
      </c>
      <c r="J66" s="54">
        <v>148.19999999999999</v>
      </c>
      <c r="K66" s="61" t="s">
        <v>44</v>
      </c>
      <c r="L66" s="68">
        <v>8.6300000000000008</v>
      </c>
    </row>
    <row r="67" spans="1:12" ht="15" thickBot="1">
      <c r="A67" s="23"/>
      <c r="B67" s="15"/>
      <c r="C67" s="11"/>
      <c r="D67" s="7" t="s">
        <v>23</v>
      </c>
      <c r="E67" s="53" t="s">
        <v>42</v>
      </c>
      <c r="F67" s="57">
        <v>20</v>
      </c>
      <c r="G67" s="54">
        <v>1.3</v>
      </c>
      <c r="H67" s="54">
        <v>0.2</v>
      </c>
      <c r="I67" s="54">
        <v>7.9</v>
      </c>
      <c r="J67" s="54">
        <v>39.1</v>
      </c>
      <c r="K67" s="61" t="s">
        <v>44</v>
      </c>
      <c r="L67" s="68">
        <v>1.66</v>
      </c>
    </row>
    <row r="68" spans="1:12" ht="15" thickBot="1">
      <c r="A68" s="23"/>
      <c r="B68" s="15"/>
      <c r="C68" s="11"/>
      <c r="D68" s="64" t="s">
        <v>57</v>
      </c>
      <c r="E68" s="52" t="s">
        <v>67</v>
      </c>
      <c r="F68" s="56">
        <v>200</v>
      </c>
      <c r="G68" s="55">
        <v>1</v>
      </c>
      <c r="H68" s="55">
        <v>0.2</v>
      </c>
      <c r="I68" s="55">
        <v>20.2</v>
      </c>
      <c r="J68" s="55">
        <v>86.6</v>
      </c>
      <c r="K68" s="60" t="s">
        <v>44</v>
      </c>
      <c r="L68" s="68">
        <v>21</v>
      </c>
    </row>
    <row r="69" spans="1:12" ht="14.4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50"/>
      <c r="L69" s="49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645</v>
      </c>
      <c r="G70" s="19">
        <f t="shared" ref="G70" si="30">SUM(G63:G69)</f>
        <v>14.8</v>
      </c>
      <c r="H70" s="19">
        <f t="shared" ref="H70" si="31">SUM(H63:H69)</f>
        <v>15.899999999999999</v>
      </c>
      <c r="I70" s="19">
        <f t="shared" ref="I70" si="32">SUM(I63:I69)</f>
        <v>86.4</v>
      </c>
      <c r="J70" s="19">
        <f t="shared" ref="J70:L70" si="33">SUM(J63:J69)</f>
        <v>551.1</v>
      </c>
      <c r="K70" s="25"/>
      <c r="L70" s="19">
        <f t="shared" si="33"/>
        <v>55.839999999999996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39"/>
      <c r="G71" s="39"/>
      <c r="H71" s="39"/>
      <c r="I71" s="39"/>
      <c r="J71" s="39"/>
      <c r="K71" s="40"/>
      <c r="L71" s="39"/>
    </row>
    <row r="72" spans="1:12" ht="14.4">
      <c r="A72" s="23"/>
      <c r="B72" s="15"/>
      <c r="C72" s="11"/>
      <c r="D72" s="7" t="s">
        <v>27</v>
      </c>
      <c r="E72" s="38"/>
      <c r="F72" s="39"/>
      <c r="G72" s="39"/>
      <c r="H72" s="39"/>
      <c r="I72" s="39"/>
      <c r="J72" s="39"/>
      <c r="K72" s="40"/>
      <c r="L72" s="39"/>
    </row>
    <row r="73" spans="1:12" ht="14.4">
      <c r="A73" s="23"/>
      <c r="B73" s="15"/>
      <c r="C73" s="11"/>
      <c r="D73" s="7" t="s">
        <v>28</v>
      </c>
      <c r="E73" s="38"/>
      <c r="F73" s="39"/>
      <c r="G73" s="39"/>
      <c r="H73" s="39"/>
      <c r="I73" s="39"/>
      <c r="J73" s="39"/>
      <c r="K73" s="40"/>
      <c r="L73" s="39"/>
    </row>
    <row r="74" spans="1:12" ht="14.4">
      <c r="A74" s="23"/>
      <c r="B74" s="15"/>
      <c r="C74" s="11"/>
      <c r="D74" s="7" t="s">
        <v>29</v>
      </c>
      <c r="E74" s="38"/>
      <c r="F74" s="39"/>
      <c r="G74" s="39"/>
      <c r="H74" s="39"/>
      <c r="I74" s="39"/>
      <c r="J74" s="39"/>
      <c r="K74" s="40"/>
      <c r="L74" s="39"/>
    </row>
    <row r="75" spans="1:12" ht="14.4">
      <c r="A75" s="23"/>
      <c r="B75" s="15"/>
      <c r="C75" s="11"/>
      <c r="D75" s="7" t="s">
        <v>30</v>
      </c>
      <c r="E75" s="38"/>
      <c r="F75" s="39"/>
      <c r="G75" s="39"/>
      <c r="H75" s="39"/>
      <c r="I75" s="39"/>
      <c r="J75" s="39"/>
      <c r="K75" s="40"/>
      <c r="L75" s="39"/>
    </row>
    <row r="76" spans="1:12" ht="14.4">
      <c r="A76" s="23"/>
      <c r="B76" s="15"/>
      <c r="C76" s="11"/>
      <c r="D76" s="7" t="s">
        <v>31</v>
      </c>
      <c r="E76" s="38"/>
      <c r="F76" s="39"/>
      <c r="G76" s="39"/>
      <c r="H76" s="39"/>
      <c r="I76" s="39"/>
      <c r="J76" s="39"/>
      <c r="K76" s="40"/>
      <c r="L76" s="39"/>
    </row>
    <row r="77" spans="1:12" ht="14.4">
      <c r="A77" s="23"/>
      <c r="B77" s="15"/>
      <c r="C77" s="11"/>
      <c r="D77" s="7" t="s">
        <v>32</v>
      </c>
      <c r="E77" s="38"/>
      <c r="F77" s="39"/>
      <c r="G77" s="39"/>
      <c r="H77" s="39"/>
      <c r="I77" s="39"/>
      <c r="J77" s="39"/>
      <c r="K77" s="40"/>
      <c r="L77" s="39"/>
    </row>
    <row r="78" spans="1:12" ht="14.4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4.4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645</v>
      </c>
      <c r="G81" s="32">
        <f t="shared" ref="G81" si="38">G70+G80</f>
        <v>14.8</v>
      </c>
      <c r="H81" s="32">
        <f t="shared" ref="H81" si="39">H70+H80</f>
        <v>15.899999999999999</v>
      </c>
      <c r="I81" s="32">
        <f t="shared" ref="I81" si="40">I70+I80</f>
        <v>86.4</v>
      </c>
      <c r="J81" s="32">
        <f t="shared" ref="J81:L81" si="41">J70+J80</f>
        <v>551.1</v>
      </c>
      <c r="K81" s="32"/>
      <c r="L81" s="32">
        <f t="shared" si="41"/>
        <v>55.839999999999996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1" t="s">
        <v>68</v>
      </c>
      <c r="F82" s="54">
        <v>255</v>
      </c>
      <c r="G82" s="54">
        <v>26.7</v>
      </c>
      <c r="H82" s="54">
        <v>9</v>
      </c>
      <c r="I82" s="54">
        <v>22.3</v>
      </c>
      <c r="J82" s="54">
        <v>277.10000000000002</v>
      </c>
      <c r="K82" s="59" t="s">
        <v>70</v>
      </c>
      <c r="L82" s="58">
        <v>54.04</v>
      </c>
    </row>
    <row r="83" spans="1:12" ht="15" thickBot="1">
      <c r="A83" s="23"/>
      <c r="B83" s="15"/>
      <c r="C83" s="11"/>
      <c r="D83" s="6"/>
      <c r="E83" s="52"/>
      <c r="F83" s="56"/>
      <c r="G83" s="55"/>
      <c r="H83" s="55"/>
      <c r="I83" s="55"/>
      <c r="J83" s="55"/>
      <c r="K83" s="63"/>
      <c r="L83" s="68"/>
    </row>
    <row r="84" spans="1:12" ht="23.4" thickBot="1">
      <c r="A84" s="23"/>
      <c r="B84" s="15"/>
      <c r="C84" s="11"/>
      <c r="D84" s="7" t="s">
        <v>22</v>
      </c>
      <c r="E84" s="52" t="s">
        <v>69</v>
      </c>
      <c r="F84" s="56">
        <v>200</v>
      </c>
      <c r="G84" s="55">
        <v>0.1</v>
      </c>
      <c r="H84" s="55">
        <v>0</v>
      </c>
      <c r="I84" s="55">
        <v>5.2</v>
      </c>
      <c r="J84" s="55">
        <v>21.4</v>
      </c>
      <c r="K84" s="63" t="s">
        <v>71</v>
      </c>
      <c r="L84" s="68">
        <v>1.52</v>
      </c>
    </row>
    <row r="85" spans="1:12" ht="15" thickBot="1">
      <c r="A85" s="23"/>
      <c r="B85" s="15"/>
      <c r="C85" s="11"/>
      <c r="D85" s="7" t="s">
        <v>23</v>
      </c>
      <c r="E85" s="53" t="s">
        <v>48</v>
      </c>
      <c r="F85" s="57">
        <v>35</v>
      </c>
      <c r="G85" s="54">
        <v>2.7</v>
      </c>
      <c r="H85" s="54">
        <v>0.3</v>
      </c>
      <c r="I85" s="54">
        <v>17.2</v>
      </c>
      <c r="J85" s="54">
        <v>82</v>
      </c>
      <c r="K85" s="61" t="s">
        <v>44</v>
      </c>
      <c r="L85" s="68">
        <v>2.0299999999999998</v>
      </c>
    </row>
    <row r="86" spans="1:12" ht="15" thickBot="1">
      <c r="A86" s="23"/>
      <c r="B86" s="15"/>
      <c r="C86" s="11"/>
      <c r="D86" s="7" t="s">
        <v>23</v>
      </c>
      <c r="E86" s="53" t="s">
        <v>42</v>
      </c>
      <c r="F86" s="57">
        <v>20</v>
      </c>
      <c r="G86" s="54">
        <v>1.3</v>
      </c>
      <c r="H86" s="54">
        <v>0.2</v>
      </c>
      <c r="I86" s="54">
        <v>7.9</v>
      </c>
      <c r="J86" s="54">
        <v>39.1</v>
      </c>
      <c r="K86" s="61" t="s">
        <v>44</v>
      </c>
      <c r="L86" s="68">
        <v>1.66</v>
      </c>
    </row>
    <row r="87" spans="1:12" ht="15" thickBot="1">
      <c r="A87" s="23"/>
      <c r="B87" s="15"/>
      <c r="C87" s="11"/>
      <c r="D87" s="64" t="s">
        <v>57</v>
      </c>
      <c r="E87" s="52" t="s">
        <v>67</v>
      </c>
      <c r="F87" s="56">
        <v>200</v>
      </c>
      <c r="G87" s="55">
        <v>1</v>
      </c>
      <c r="H87" s="55">
        <v>0.2</v>
      </c>
      <c r="I87" s="55">
        <v>20.2</v>
      </c>
      <c r="J87" s="55">
        <v>86.6</v>
      </c>
      <c r="K87" s="60" t="s">
        <v>44</v>
      </c>
      <c r="L87" s="68">
        <v>21</v>
      </c>
    </row>
    <row r="88" spans="1:12" ht="14.4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710</v>
      </c>
      <c r="G89" s="19">
        <f t="shared" ref="G89" si="42">SUM(G82:G88)</f>
        <v>31.8</v>
      </c>
      <c r="H89" s="19">
        <f t="shared" ref="H89" si="43">SUM(H82:H88)</f>
        <v>9.6999999999999993</v>
      </c>
      <c r="I89" s="19">
        <f t="shared" ref="I89" si="44">SUM(I82:I88)</f>
        <v>72.8</v>
      </c>
      <c r="J89" s="19">
        <f t="shared" ref="J89:L89" si="45">SUM(J82:J88)</f>
        <v>506.20000000000005</v>
      </c>
      <c r="K89" s="25"/>
      <c r="L89" s="19">
        <f t="shared" si="45"/>
        <v>80.25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8"/>
      <c r="F90" s="39"/>
      <c r="G90" s="39"/>
      <c r="H90" s="39"/>
      <c r="I90" s="39"/>
      <c r="J90" s="39"/>
      <c r="K90" s="40"/>
      <c r="L90" s="39"/>
    </row>
    <row r="91" spans="1:12" ht="14.4">
      <c r="A91" s="23"/>
      <c r="B91" s="15"/>
      <c r="C91" s="11"/>
      <c r="D91" s="7" t="s">
        <v>27</v>
      </c>
      <c r="E91" s="38"/>
      <c r="F91" s="39"/>
      <c r="G91" s="39"/>
      <c r="H91" s="39"/>
      <c r="I91" s="39"/>
      <c r="J91" s="39"/>
      <c r="K91" s="40"/>
      <c r="L91" s="39"/>
    </row>
    <row r="92" spans="1:12" ht="14.4">
      <c r="A92" s="23"/>
      <c r="B92" s="15"/>
      <c r="C92" s="11"/>
      <c r="D92" s="7" t="s">
        <v>28</v>
      </c>
      <c r="E92" s="38"/>
      <c r="F92" s="39"/>
      <c r="G92" s="39"/>
      <c r="H92" s="39"/>
      <c r="I92" s="39"/>
      <c r="J92" s="39"/>
      <c r="K92" s="40"/>
      <c r="L92" s="39"/>
    </row>
    <row r="93" spans="1:12" ht="14.4">
      <c r="A93" s="23"/>
      <c r="B93" s="15"/>
      <c r="C93" s="11"/>
      <c r="D93" s="7" t="s">
        <v>29</v>
      </c>
      <c r="E93" s="38"/>
      <c r="F93" s="39"/>
      <c r="G93" s="39"/>
      <c r="H93" s="39"/>
      <c r="I93" s="39"/>
      <c r="J93" s="39"/>
      <c r="K93" s="40"/>
      <c r="L93" s="39"/>
    </row>
    <row r="94" spans="1:12" ht="14.4">
      <c r="A94" s="23"/>
      <c r="B94" s="15"/>
      <c r="C94" s="11"/>
      <c r="D94" s="7" t="s">
        <v>30</v>
      </c>
      <c r="E94" s="38"/>
      <c r="F94" s="39"/>
      <c r="G94" s="39"/>
      <c r="H94" s="39"/>
      <c r="I94" s="39"/>
      <c r="J94" s="39"/>
      <c r="K94" s="40"/>
      <c r="L94" s="39"/>
    </row>
    <row r="95" spans="1:12" ht="14.4">
      <c r="A95" s="23"/>
      <c r="B95" s="15"/>
      <c r="C95" s="11"/>
      <c r="D95" s="7" t="s">
        <v>31</v>
      </c>
      <c r="E95" s="38"/>
      <c r="F95" s="39"/>
      <c r="G95" s="39"/>
      <c r="H95" s="39"/>
      <c r="I95" s="39"/>
      <c r="J95" s="39"/>
      <c r="K95" s="40"/>
      <c r="L95" s="39"/>
    </row>
    <row r="96" spans="1:12" ht="14.4">
      <c r="A96" s="23"/>
      <c r="B96" s="15"/>
      <c r="C96" s="11"/>
      <c r="D96" s="7" t="s">
        <v>32</v>
      </c>
      <c r="E96" s="38"/>
      <c r="F96" s="39"/>
      <c r="G96" s="39"/>
      <c r="H96" s="39"/>
      <c r="I96" s="39"/>
      <c r="J96" s="39"/>
      <c r="K96" s="40"/>
      <c r="L96" s="39"/>
    </row>
    <row r="97" spans="1:12" ht="14.4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4.4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710</v>
      </c>
      <c r="G100" s="32">
        <f t="shared" ref="G100" si="50">G89+G99</f>
        <v>31.8</v>
      </c>
      <c r="H100" s="32">
        <f t="shared" ref="H100" si="51">H89+H99</f>
        <v>9.6999999999999993</v>
      </c>
      <c r="I100" s="32">
        <f t="shared" ref="I100" si="52">I89+I99</f>
        <v>72.8</v>
      </c>
      <c r="J100" s="32">
        <f t="shared" ref="J100:L100" si="53">J89+J99</f>
        <v>506.20000000000005</v>
      </c>
      <c r="K100" s="32"/>
      <c r="L100" s="32">
        <f t="shared" si="53"/>
        <v>80.25</v>
      </c>
    </row>
    <row r="101" spans="1:12" ht="15" thickBot="1">
      <c r="A101" s="20">
        <v>2</v>
      </c>
      <c r="B101" s="21">
        <v>1</v>
      </c>
      <c r="C101" s="22" t="s">
        <v>20</v>
      </c>
      <c r="D101" s="5" t="s">
        <v>21</v>
      </c>
      <c r="E101" s="51" t="s">
        <v>72</v>
      </c>
      <c r="F101" s="54">
        <v>150</v>
      </c>
      <c r="G101" s="54">
        <v>8.1999999999999993</v>
      </c>
      <c r="H101" s="54">
        <v>6.3</v>
      </c>
      <c r="I101" s="54">
        <v>35.9</v>
      </c>
      <c r="J101" s="54">
        <v>233.7</v>
      </c>
      <c r="K101" s="59" t="s">
        <v>73</v>
      </c>
      <c r="L101" s="58">
        <v>12.02</v>
      </c>
    </row>
    <row r="102" spans="1:12" ht="14.4">
      <c r="A102" s="23"/>
      <c r="B102" s="15"/>
      <c r="C102" s="11"/>
      <c r="D102" s="5" t="s">
        <v>21</v>
      </c>
      <c r="E102" s="51" t="s">
        <v>46</v>
      </c>
      <c r="F102" s="54">
        <v>100</v>
      </c>
      <c r="G102" s="54">
        <v>19.100000000000001</v>
      </c>
      <c r="H102" s="54">
        <v>43</v>
      </c>
      <c r="I102" s="54">
        <v>13.4</v>
      </c>
      <c r="J102" s="54">
        <v>168.6</v>
      </c>
      <c r="K102" s="59" t="s">
        <v>74</v>
      </c>
      <c r="L102" s="58">
        <v>42.03</v>
      </c>
    </row>
    <row r="103" spans="1:12" ht="15" thickBot="1">
      <c r="A103" s="23"/>
      <c r="B103" s="15"/>
      <c r="C103" s="11"/>
      <c r="D103" s="7" t="s">
        <v>22</v>
      </c>
      <c r="E103" s="52" t="s">
        <v>47</v>
      </c>
      <c r="F103" s="56">
        <v>200</v>
      </c>
      <c r="G103" s="55">
        <v>3.6</v>
      </c>
      <c r="H103" s="55">
        <v>2.7</v>
      </c>
      <c r="I103" s="55">
        <v>11.1</v>
      </c>
      <c r="J103" s="55">
        <v>83.5</v>
      </c>
      <c r="K103" s="60">
        <v>15</v>
      </c>
      <c r="L103" s="68">
        <v>18.63</v>
      </c>
    </row>
    <row r="104" spans="1:12" ht="15" thickBot="1">
      <c r="A104" s="23"/>
      <c r="B104" s="15"/>
      <c r="C104" s="11"/>
      <c r="D104" s="7" t="s">
        <v>23</v>
      </c>
      <c r="E104" s="53" t="s">
        <v>48</v>
      </c>
      <c r="F104" s="57">
        <v>35</v>
      </c>
      <c r="G104" s="54">
        <v>2.7</v>
      </c>
      <c r="H104" s="54">
        <v>0.3</v>
      </c>
      <c r="I104" s="54">
        <v>17.2</v>
      </c>
      <c r="J104" s="54">
        <v>82</v>
      </c>
      <c r="K104" s="61" t="s">
        <v>44</v>
      </c>
      <c r="L104" s="68">
        <v>2.0299999999999998</v>
      </c>
    </row>
    <row r="105" spans="1:12" ht="15" thickBot="1">
      <c r="A105" s="23"/>
      <c r="B105" s="15"/>
      <c r="C105" s="11"/>
      <c r="D105" s="7" t="s">
        <v>23</v>
      </c>
      <c r="E105" s="53" t="s">
        <v>42</v>
      </c>
      <c r="F105" s="57">
        <v>20</v>
      </c>
      <c r="G105" s="54">
        <v>1.3</v>
      </c>
      <c r="H105" s="54">
        <v>0.2</v>
      </c>
      <c r="I105" s="54">
        <v>7.9</v>
      </c>
      <c r="J105" s="54">
        <v>39.1</v>
      </c>
      <c r="K105" s="61" t="s">
        <v>44</v>
      </c>
      <c r="L105" s="68">
        <v>1.66</v>
      </c>
    </row>
    <row r="106" spans="1:12" ht="14.4">
      <c r="A106" s="23"/>
      <c r="B106" s="15"/>
      <c r="C106" s="11"/>
      <c r="D106" s="6"/>
      <c r="E106" s="38"/>
      <c r="F106" s="39"/>
      <c r="G106" s="39"/>
      <c r="H106" s="39"/>
      <c r="I106" s="39"/>
      <c r="J106" s="39"/>
      <c r="K106" s="40"/>
      <c r="L106" s="49"/>
    </row>
    <row r="107" spans="1:12" ht="14.4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34.9</v>
      </c>
      <c r="H108" s="19">
        <f t="shared" si="54"/>
        <v>52.5</v>
      </c>
      <c r="I108" s="19">
        <f t="shared" si="54"/>
        <v>85.5</v>
      </c>
      <c r="J108" s="19">
        <f t="shared" si="54"/>
        <v>606.9</v>
      </c>
      <c r="K108" s="25"/>
      <c r="L108" s="19">
        <f t="shared" ref="L108" si="55">SUM(L101:L107)</f>
        <v>76.36999999999999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8"/>
      <c r="F109" s="39"/>
      <c r="G109" s="39"/>
      <c r="H109" s="39"/>
      <c r="I109" s="39"/>
      <c r="J109" s="39"/>
      <c r="K109" s="40"/>
      <c r="L109" s="39"/>
    </row>
    <row r="110" spans="1:12" ht="14.4">
      <c r="A110" s="23"/>
      <c r="B110" s="15"/>
      <c r="C110" s="11"/>
      <c r="D110" s="7" t="s">
        <v>27</v>
      </c>
      <c r="E110" s="38"/>
      <c r="F110" s="39"/>
      <c r="G110" s="39"/>
      <c r="H110" s="39"/>
      <c r="I110" s="39"/>
      <c r="J110" s="39"/>
      <c r="K110" s="40"/>
      <c r="L110" s="39"/>
    </row>
    <row r="111" spans="1:12" ht="14.4">
      <c r="A111" s="23"/>
      <c r="B111" s="15"/>
      <c r="C111" s="11"/>
      <c r="D111" s="7" t="s">
        <v>28</v>
      </c>
      <c r="E111" s="38"/>
      <c r="F111" s="39"/>
      <c r="G111" s="39"/>
      <c r="H111" s="39"/>
      <c r="I111" s="39"/>
      <c r="J111" s="39"/>
      <c r="K111" s="40"/>
      <c r="L111" s="39"/>
    </row>
    <row r="112" spans="1:12" ht="14.4">
      <c r="A112" s="23"/>
      <c r="B112" s="15"/>
      <c r="C112" s="11"/>
      <c r="D112" s="7" t="s">
        <v>29</v>
      </c>
      <c r="E112" s="38"/>
      <c r="F112" s="39"/>
      <c r="G112" s="39"/>
      <c r="H112" s="39"/>
      <c r="I112" s="39"/>
      <c r="J112" s="39"/>
      <c r="K112" s="40"/>
      <c r="L112" s="39"/>
    </row>
    <row r="113" spans="1:12" ht="14.4">
      <c r="A113" s="23"/>
      <c r="B113" s="15"/>
      <c r="C113" s="11"/>
      <c r="D113" s="7" t="s">
        <v>30</v>
      </c>
      <c r="E113" s="38"/>
      <c r="F113" s="39"/>
      <c r="G113" s="39"/>
      <c r="H113" s="39"/>
      <c r="I113" s="39"/>
      <c r="J113" s="39"/>
      <c r="K113" s="40"/>
      <c r="L113" s="39"/>
    </row>
    <row r="114" spans="1:12" ht="14.4">
      <c r="A114" s="23"/>
      <c r="B114" s="15"/>
      <c r="C114" s="11"/>
      <c r="D114" s="7" t="s">
        <v>31</v>
      </c>
      <c r="E114" s="38"/>
      <c r="F114" s="39"/>
      <c r="G114" s="39"/>
      <c r="H114" s="39"/>
      <c r="I114" s="39"/>
      <c r="J114" s="39"/>
      <c r="K114" s="40"/>
      <c r="L114" s="39"/>
    </row>
    <row r="115" spans="1:12" ht="14.4">
      <c r="A115" s="23"/>
      <c r="B115" s="15"/>
      <c r="C115" s="11"/>
      <c r="D115" s="7" t="s">
        <v>32</v>
      </c>
      <c r="E115" s="38"/>
      <c r="F115" s="39"/>
      <c r="G115" s="39"/>
      <c r="H115" s="39"/>
      <c r="I115" s="39"/>
      <c r="J115" s="39"/>
      <c r="K115" s="40"/>
      <c r="L115" s="39"/>
    </row>
    <row r="116" spans="1:12" ht="14.4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4.4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505</v>
      </c>
      <c r="G119" s="32">
        <f t="shared" ref="G119" si="58">G108+G118</f>
        <v>34.9</v>
      </c>
      <c r="H119" s="32">
        <f t="shared" ref="H119" si="59">H108+H118</f>
        <v>52.5</v>
      </c>
      <c r="I119" s="32">
        <f t="shared" ref="I119" si="60">I108+I118</f>
        <v>85.5</v>
      </c>
      <c r="J119" s="32">
        <f t="shared" ref="J119:L119" si="61">J108+J118</f>
        <v>606.9</v>
      </c>
      <c r="K119" s="32"/>
      <c r="L119" s="32">
        <f t="shared" si="61"/>
        <v>76.36999999999999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1" t="s">
        <v>75</v>
      </c>
      <c r="F120" s="54">
        <v>250</v>
      </c>
      <c r="G120" s="54">
        <v>6.6</v>
      </c>
      <c r="H120" s="54">
        <v>6.8</v>
      </c>
      <c r="I120" s="54">
        <v>35.799999999999997</v>
      </c>
      <c r="J120" s="54">
        <v>230.7</v>
      </c>
      <c r="K120" s="59" t="s">
        <v>76</v>
      </c>
      <c r="L120" s="58">
        <v>26.36</v>
      </c>
    </row>
    <row r="121" spans="1:12" ht="14.4">
      <c r="A121" s="14"/>
      <c r="B121" s="15"/>
      <c r="C121" s="11"/>
      <c r="D121" s="6"/>
      <c r="E121" s="52"/>
      <c r="F121" s="56"/>
      <c r="G121" s="55"/>
      <c r="H121" s="55"/>
      <c r="I121" s="55"/>
      <c r="J121" s="55"/>
      <c r="K121" s="60"/>
      <c r="L121" s="58"/>
    </row>
    <row r="122" spans="1:12" ht="15" thickBot="1">
      <c r="A122" s="14"/>
      <c r="B122" s="15"/>
      <c r="C122" s="11"/>
      <c r="D122" s="7" t="s">
        <v>22</v>
      </c>
      <c r="E122" s="52" t="s">
        <v>66</v>
      </c>
      <c r="F122" s="56">
        <v>200</v>
      </c>
      <c r="G122" s="55">
        <v>0.2</v>
      </c>
      <c r="H122" s="55">
        <v>0.1</v>
      </c>
      <c r="I122" s="55">
        <v>6.6</v>
      </c>
      <c r="J122" s="55">
        <v>27.9</v>
      </c>
      <c r="K122" s="63" t="s">
        <v>56</v>
      </c>
      <c r="L122" s="68">
        <v>3.32</v>
      </c>
    </row>
    <row r="123" spans="1:12" ht="15" thickBot="1">
      <c r="A123" s="14"/>
      <c r="B123" s="15"/>
      <c r="C123" s="11"/>
      <c r="D123" s="62" t="s">
        <v>53</v>
      </c>
      <c r="E123" s="53" t="s">
        <v>41</v>
      </c>
      <c r="F123" s="57">
        <v>45</v>
      </c>
      <c r="G123" s="54">
        <v>2.8</v>
      </c>
      <c r="H123" s="54">
        <v>7.2</v>
      </c>
      <c r="I123" s="54">
        <v>17.3</v>
      </c>
      <c r="J123" s="54">
        <v>148.19999999999999</v>
      </c>
      <c r="K123" s="61" t="s">
        <v>44</v>
      </c>
      <c r="L123" s="68">
        <v>8.6300000000000008</v>
      </c>
    </row>
    <row r="124" spans="1:12" ht="15" thickBot="1">
      <c r="A124" s="14"/>
      <c r="B124" s="15"/>
      <c r="C124" s="11"/>
      <c r="D124" s="7" t="s">
        <v>23</v>
      </c>
      <c r="E124" s="53" t="s">
        <v>51</v>
      </c>
      <c r="F124" s="57">
        <v>50</v>
      </c>
      <c r="G124" s="54">
        <v>6.2</v>
      </c>
      <c r="H124" s="54">
        <v>4.7</v>
      </c>
      <c r="I124" s="54">
        <v>17.2</v>
      </c>
      <c r="J124" s="54">
        <v>135.69999999999999</v>
      </c>
      <c r="K124" s="61" t="s">
        <v>44</v>
      </c>
      <c r="L124" s="68">
        <v>11.93</v>
      </c>
    </row>
    <row r="125" spans="1:12" ht="14.4">
      <c r="A125" s="14"/>
      <c r="B125" s="15"/>
      <c r="C125" s="11"/>
      <c r="D125" s="7" t="s">
        <v>24</v>
      </c>
      <c r="E125" s="52" t="s">
        <v>58</v>
      </c>
      <c r="F125" s="56">
        <v>100</v>
      </c>
      <c r="G125" s="55">
        <v>0.4</v>
      </c>
      <c r="H125" s="55">
        <v>0.4</v>
      </c>
      <c r="I125" s="55">
        <v>9.8000000000000007</v>
      </c>
      <c r="J125" s="55">
        <v>44.4</v>
      </c>
      <c r="K125" s="60" t="s">
        <v>44</v>
      </c>
      <c r="L125" s="58">
        <v>12</v>
      </c>
    </row>
    <row r="126" spans="1:12" ht="14.4">
      <c r="A126" s="16"/>
      <c r="B126" s="17"/>
      <c r="C126" s="8"/>
      <c r="D126" s="18" t="s">
        <v>33</v>
      </c>
      <c r="E126" s="9"/>
      <c r="F126" s="19">
        <f>SUM(F120:F125)</f>
        <v>645</v>
      </c>
      <c r="G126" s="19">
        <f t="shared" ref="G126:J126" si="62">SUM(G120:G125)</f>
        <v>16.2</v>
      </c>
      <c r="H126" s="19">
        <f t="shared" si="62"/>
        <v>19.2</v>
      </c>
      <c r="I126" s="19">
        <f t="shared" si="62"/>
        <v>86.7</v>
      </c>
      <c r="J126" s="19">
        <f t="shared" si="62"/>
        <v>586.9</v>
      </c>
      <c r="K126" s="67"/>
      <c r="L126" s="19">
        <f t="shared" ref="L126" si="63">SUM(L120:L125)</f>
        <v>62.24</v>
      </c>
    </row>
    <row r="127" spans="1:12" ht="14.4">
      <c r="A127" s="13">
        <f>A120</f>
        <v>2</v>
      </c>
      <c r="B127" s="13">
        <f>B120</f>
        <v>2</v>
      </c>
      <c r="C127" s="10" t="s">
        <v>25</v>
      </c>
      <c r="D127" s="7" t="s">
        <v>26</v>
      </c>
      <c r="E127" s="38"/>
      <c r="F127" s="39"/>
      <c r="G127" s="39"/>
      <c r="H127" s="39"/>
      <c r="I127" s="39"/>
      <c r="J127" s="39"/>
      <c r="K127" s="40"/>
      <c r="L127" s="39"/>
    </row>
    <row r="128" spans="1:12" ht="14.4">
      <c r="A128" s="14"/>
      <c r="B128" s="15"/>
      <c r="C128" s="11"/>
      <c r="D128" s="7" t="s">
        <v>27</v>
      </c>
      <c r="E128" s="38"/>
      <c r="F128" s="39"/>
      <c r="G128" s="39"/>
      <c r="H128" s="39"/>
      <c r="I128" s="39"/>
      <c r="J128" s="39"/>
      <c r="K128" s="40"/>
      <c r="L128" s="39"/>
    </row>
    <row r="129" spans="1:12" ht="14.4">
      <c r="A129" s="14"/>
      <c r="B129" s="15"/>
      <c r="C129" s="11"/>
      <c r="D129" s="7" t="s">
        <v>28</v>
      </c>
      <c r="E129" s="38"/>
      <c r="F129" s="39"/>
      <c r="G129" s="39"/>
      <c r="H129" s="39"/>
      <c r="I129" s="39"/>
      <c r="J129" s="39"/>
      <c r="K129" s="40"/>
      <c r="L129" s="39"/>
    </row>
    <row r="130" spans="1:12" ht="14.4">
      <c r="A130" s="14"/>
      <c r="B130" s="15"/>
      <c r="C130" s="11"/>
      <c r="D130" s="7" t="s">
        <v>29</v>
      </c>
      <c r="E130" s="38"/>
      <c r="F130" s="39"/>
      <c r="G130" s="39"/>
      <c r="H130" s="39"/>
      <c r="I130" s="39"/>
      <c r="J130" s="39"/>
      <c r="K130" s="40"/>
      <c r="L130" s="39"/>
    </row>
    <row r="131" spans="1:12" ht="14.4">
      <c r="A131" s="14"/>
      <c r="B131" s="15"/>
      <c r="C131" s="11"/>
      <c r="D131" s="7" t="s">
        <v>30</v>
      </c>
      <c r="E131" s="38"/>
      <c r="F131" s="39"/>
      <c r="G131" s="39"/>
      <c r="H131" s="39"/>
      <c r="I131" s="39"/>
      <c r="J131" s="39"/>
      <c r="K131" s="40"/>
      <c r="L131" s="39"/>
    </row>
    <row r="132" spans="1:12" ht="14.4">
      <c r="A132" s="14"/>
      <c r="B132" s="15"/>
      <c r="C132" s="11"/>
      <c r="D132" s="7" t="s">
        <v>31</v>
      </c>
      <c r="E132" s="38"/>
      <c r="F132" s="39"/>
      <c r="G132" s="39"/>
      <c r="H132" s="39"/>
      <c r="I132" s="39"/>
      <c r="J132" s="39"/>
      <c r="K132" s="40"/>
      <c r="L132" s="39"/>
    </row>
    <row r="133" spans="1:12" ht="14.4">
      <c r="A133" s="14"/>
      <c r="B133" s="15"/>
      <c r="C133" s="11"/>
      <c r="D133" s="7" t="s">
        <v>32</v>
      </c>
      <c r="E133" s="38"/>
      <c r="F133" s="39"/>
      <c r="G133" s="39"/>
      <c r="H133" s="39"/>
      <c r="I133" s="39"/>
      <c r="J133" s="39"/>
      <c r="K133" s="40"/>
      <c r="L133" s="39"/>
    </row>
    <row r="134" spans="1:12" ht="14.4">
      <c r="A134" s="14"/>
      <c r="B134" s="15"/>
      <c r="C134" s="11"/>
      <c r="D134" s="6"/>
      <c r="E134" s="38"/>
      <c r="F134" s="39"/>
      <c r="G134" s="39"/>
      <c r="H134" s="39"/>
      <c r="I134" s="39"/>
      <c r="J134" s="39"/>
      <c r="K134" s="40"/>
      <c r="L134" s="39"/>
    </row>
    <row r="135" spans="1:12" ht="14.4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4.4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4">SUM(G127:G135)</f>
        <v>0</v>
      </c>
      <c r="H136" s="19">
        <f t="shared" si="64"/>
        <v>0</v>
      </c>
      <c r="I136" s="19">
        <f t="shared" si="64"/>
        <v>0</v>
      </c>
      <c r="J136" s="19">
        <f t="shared" si="64"/>
        <v>0</v>
      </c>
      <c r="K136" s="25"/>
      <c r="L136" s="19">
        <f t="shared" ref="L136" si="65">SUM(L127:L135)</f>
        <v>0</v>
      </c>
    </row>
    <row r="137" spans="1:12" ht="15" thickBot="1">
      <c r="A137" s="33">
        <f>A120</f>
        <v>2</v>
      </c>
      <c r="B137" s="33">
        <f>B120</f>
        <v>2</v>
      </c>
      <c r="C137" s="72" t="s">
        <v>4</v>
      </c>
      <c r="D137" s="73"/>
      <c r="E137" s="31"/>
      <c r="F137" s="32">
        <f>F126+F136</f>
        <v>645</v>
      </c>
      <c r="G137" s="32">
        <f t="shared" ref="G137" si="66">G126+G136</f>
        <v>16.2</v>
      </c>
      <c r="H137" s="32">
        <f t="shared" ref="H137" si="67">H126+H136</f>
        <v>19.2</v>
      </c>
      <c r="I137" s="32">
        <f t="shared" ref="I137" si="68">I126+I136</f>
        <v>86.7</v>
      </c>
      <c r="J137" s="32">
        <f t="shared" ref="J137:L137" si="69">J126+J136</f>
        <v>586.9</v>
      </c>
      <c r="K137" s="32"/>
      <c r="L137" s="32">
        <f t="shared" si="69"/>
        <v>62.24</v>
      </c>
    </row>
    <row r="138" spans="1:12" ht="14.4">
      <c r="A138" s="20">
        <v>2</v>
      </c>
      <c r="B138" s="21">
        <v>3</v>
      </c>
      <c r="C138" s="22" t="s">
        <v>20</v>
      </c>
      <c r="D138" s="5" t="s">
        <v>21</v>
      </c>
      <c r="E138" s="51" t="s">
        <v>59</v>
      </c>
      <c r="F138" s="54">
        <v>200</v>
      </c>
      <c r="G138" s="54">
        <v>27.2</v>
      </c>
      <c r="H138" s="54">
        <v>8.1</v>
      </c>
      <c r="I138" s="54">
        <v>33.200000000000003</v>
      </c>
      <c r="J138" s="54">
        <v>314.60000000000002</v>
      </c>
      <c r="K138" s="59" t="s">
        <v>79</v>
      </c>
      <c r="L138" s="58">
        <v>51.09</v>
      </c>
    </row>
    <row r="139" spans="1:12" ht="15" thickBot="1">
      <c r="A139" s="23"/>
      <c r="B139" s="15"/>
      <c r="C139" s="11"/>
      <c r="D139" s="6"/>
      <c r="E139" s="52"/>
      <c r="F139" s="56"/>
      <c r="G139" s="55"/>
      <c r="H139" s="55"/>
      <c r="I139" s="55"/>
      <c r="J139" s="55"/>
      <c r="K139" s="60"/>
      <c r="L139" s="68"/>
    </row>
    <row r="140" spans="1:12" ht="23.4" thickBot="1">
      <c r="A140" s="23"/>
      <c r="B140" s="15"/>
      <c r="C140" s="11"/>
      <c r="D140" s="7" t="s">
        <v>22</v>
      </c>
      <c r="E140" s="52" t="s">
        <v>50</v>
      </c>
      <c r="F140" s="56">
        <v>200</v>
      </c>
      <c r="G140" s="55">
        <v>3.9</v>
      </c>
      <c r="H140" s="55">
        <v>2.9</v>
      </c>
      <c r="I140" s="55">
        <v>11.2</v>
      </c>
      <c r="J140" s="55">
        <v>86</v>
      </c>
      <c r="K140" s="63" t="s">
        <v>52</v>
      </c>
      <c r="L140" s="68">
        <v>11.71</v>
      </c>
    </row>
    <row r="141" spans="1:12" ht="15.75" customHeight="1" thickBot="1">
      <c r="A141" s="23"/>
      <c r="B141" s="15"/>
      <c r="C141" s="11"/>
      <c r="D141" s="7" t="s">
        <v>23</v>
      </c>
      <c r="E141" s="53" t="s">
        <v>48</v>
      </c>
      <c r="F141" s="57">
        <v>35</v>
      </c>
      <c r="G141" s="54">
        <v>2.7</v>
      </c>
      <c r="H141" s="54">
        <v>0.3</v>
      </c>
      <c r="I141" s="54">
        <v>17.2</v>
      </c>
      <c r="J141" s="54">
        <v>82</v>
      </c>
      <c r="K141" s="61" t="s">
        <v>44</v>
      </c>
      <c r="L141" s="68">
        <v>2.0299999999999998</v>
      </c>
    </row>
    <row r="142" spans="1:12" ht="15" thickBot="1">
      <c r="A142" s="23"/>
      <c r="B142" s="15"/>
      <c r="C142" s="11"/>
      <c r="D142" s="7" t="s">
        <v>23</v>
      </c>
      <c r="E142" s="53" t="s">
        <v>42</v>
      </c>
      <c r="F142" s="57">
        <v>20</v>
      </c>
      <c r="G142" s="54">
        <v>1.3</v>
      </c>
      <c r="H142" s="54">
        <v>0.2</v>
      </c>
      <c r="I142" s="54">
        <v>7.9</v>
      </c>
      <c r="J142" s="54">
        <v>39.1</v>
      </c>
      <c r="K142" s="61" t="s">
        <v>44</v>
      </c>
      <c r="L142" s="68">
        <v>1.66</v>
      </c>
    </row>
    <row r="143" spans="1:12" ht="15" thickBot="1">
      <c r="A143" s="23"/>
      <c r="B143" s="15"/>
      <c r="C143" s="11"/>
      <c r="D143" s="7" t="s">
        <v>24</v>
      </c>
      <c r="E143" s="52" t="s">
        <v>77</v>
      </c>
      <c r="F143" s="56">
        <v>190</v>
      </c>
      <c r="G143" s="55" t="s">
        <v>78</v>
      </c>
      <c r="H143" s="55">
        <v>0.2</v>
      </c>
      <c r="I143" s="55">
        <v>25.7</v>
      </c>
      <c r="J143" s="55">
        <v>110.2</v>
      </c>
      <c r="K143" s="60" t="s">
        <v>44</v>
      </c>
      <c r="L143" s="68">
        <v>21</v>
      </c>
    </row>
    <row r="144" spans="1:12" ht="14.4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0"/>
      <c r="L144" s="49"/>
    </row>
    <row r="145" spans="1:12" ht="14.4">
      <c r="A145" s="24"/>
      <c r="B145" s="17"/>
      <c r="C145" s="8"/>
      <c r="D145" s="18" t="s">
        <v>33</v>
      </c>
      <c r="E145" s="9"/>
      <c r="F145" s="19">
        <f>SUM(F138:F144)</f>
        <v>645</v>
      </c>
      <c r="G145" s="19">
        <f t="shared" ref="G145:J145" si="70">SUM(G138:G144)</f>
        <v>35.099999999999994</v>
      </c>
      <c r="H145" s="19">
        <f t="shared" si="70"/>
        <v>11.7</v>
      </c>
      <c r="I145" s="19">
        <f t="shared" si="70"/>
        <v>95.200000000000017</v>
      </c>
      <c r="J145" s="19">
        <f t="shared" si="70"/>
        <v>631.90000000000009</v>
      </c>
      <c r="K145" s="25"/>
      <c r="L145" s="19">
        <f t="shared" ref="L145" si="71">SUM(L138:L144)</f>
        <v>87.49</v>
      </c>
    </row>
    <row r="146" spans="1:12" ht="14.4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38"/>
      <c r="F146" s="39"/>
      <c r="G146" s="39"/>
      <c r="H146" s="39"/>
      <c r="I146" s="39"/>
      <c r="J146" s="39"/>
      <c r="K146" s="40"/>
      <c r="L146" s="39"/>
    </row>
    <row r="147" spans="1:12" ht="14.4">
      <c r="A147" s="23"/>
      <c r="B147" s="15"/>
      <c r="C147" s="11"/>
      <c r="D147" s="7" t="s">
        <v>27</v>
      </c>
      <c r="E147" s="38"/>
      <c r="F147" s="39"/>
      <c r="G147" s="39"/>
      <c r="H147" s="39"/>
      <c r="I147" s="39"/>
      <c r="J147" s="39"/>
      <c r="K147" s="40"/>
      <c r="L147" s="39"/>
    </row>
    <row r="148" spans="1:12" ht="14.4">
      <c r="A148" s="23"/>
      <c r="B148" s="15"/>
      <c r="C148" s="11"/>
      <c r="D148" s="7" t="s">
        <v>28</v>
      </c>
      <c r="E148" s="38"/>
      <c r="F148" s="39"/>
      <c r="G148" s="39"/>
      <c r="H148" s="39"/>
      <c r="I148" s="39"/>
      <c r="J148" s="39"/>
      <c r="K148" s="40"/>
      <c r="L148" s="39"/>
    </row>
    <row r="149" spans="1:12" ht="14.4">
      <c r="A149" s="23"/>
      <c r="B149" s="15"/>
      <c r="C149" s="11"/>
      <c r="D149" s="7" t="s">
        <v>29</v>
      </c>
      <c r="E149" s="38"/>
      <c r="F149" s="39"/>
      <c r="G149" s="39"/>
      <c r="H149" s="39"/>
      <c r="I149" s="39"/>
      <c r="J149" s="39"/>
      <c r="K149" s="40"/>
      <c r="L149" s="39"/>
    </row>
    <row r="150" spans="1:12" ht="14.4">
      <c r="A150" s="23"/>
      <c r="B150" s="15"/>
      <c r="C150" s="11"/>
      <c r="D150" s="7" t="s">
        <v>30</v>
      </c>
      <c r="E150" s="38"/>
      <c r="F150" s="39"/>
      <c r="G150" s="39"/>
      <c r="H150" s="39"/>
      <c r="I150" s="39"/>
      <c r="J150" s="39"/>
      <c r="K150" s="40"/>
      <c r="L150" s="39"/>
    </row>
    <row r="151" spans="1:12" ht="14.4">
      <c r="A151" s="23"/>
      <c r="B151" s="15"/>
      <c r="C151" s="11"/>
      <c r="D151" s="7" t="s">
        <v>31</v>
      </c>
      <c r="E151" s="38"/>
      <c r="F151" s="39"/>
      <c r="G151" s="39"/>
      <c r="H151" s="39"/>
      <c r="I151" s="39"/>
      <c r="J151" s="39"/>
      <c r="K151" s="40"/>
      <c r="L151" s="39"/>
    </row>
    <row r="152" spans="1:12" ht="14.4">
      <c r="A152" s="23"/>
      <c r="B152" s="15"/>
      <c r="C152" s="11"/>
      <c r="D152" s="7" t="s">
        <v>32</v>
      </c>
      <c r="E152" s="38"/>
      <c r="F152" s="39"/>
      <c r="G152" s="39"/>
      <c r="H152" s="39"/>
      <c r="I152" s="39"/>
      <c r="J152" s="39"/>
      <c r="K152" s="40"/>
      <c r="L152" s="39"/>
    </row>
    <row r="153" spans="1:12" ht="14.4">
      <c r="A153" s="23"/>
      <c r="B153" s="15"/>
      <c r="C153" s="11"/>
      <c r="D153" s="6"/>
      <c r="E153" s="38"/>
      <c r="F153" s="39"/>
      <c r="G153" s="39"/>
      <c r="H153" s="39"/>
      <c r="I153" s="39"/>
      <c r="J153" s="39"/>
      <c r="K153" s="40"/>
      <c r="L153" s="39"/>
    </row>
    <row r="154" spans="1:12" ht="14.4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4.4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72">SUM(G146:G154)</f>
        <v>0</v>
      </c>
      <c r="H155" s="19">
        <f t="shared" si="72"/>
        <v>0</v>
      </c>
      <c r="I155" s="19">
        <f t="shared" si="72"/>
        <v>0</v>
      </c>
      <c r="J155" s="19">
        <f t="shared" si="72"/>
        <v>0</v>
      </c>
      <c r="K155" s="25"/>
      <c r="L155" s="19">
        <f t="shared" ref="L155" si="73">SUM(L146:L154)</f>
        <v>0</v>
      </c>
    </row>
    <row r="156" spans="1:12" ht="15" thickBot="1">
      <c r="A156" s="29">
        <f>A138</f>
        <v>2</v>
      </c>
      <c r="B156" s="30">
        <f>B138</f>
        <v>3</v>
      </c>
      <c r="C156" s="72" t="s">
        <v>4</v>
      </c>
      <c r="D156" s="73"/>
      <c r="E156" s="31"/>
      <c r="F156" s="32">
        <f>F145+F155</f>
        <v>645</v>
      </c>
      <c r="G156" s="32">
        <f t="shared" ref="G156" si="74">G145+G155</f>
        <v>35.099999999999994</v>
      </c>
      <c r="H156" s="32">
        <f t="shared" ref="H156" si="75">H145+H155</f>
        <v>11.7</v>
      </c>
      <c r="I156" s="32">
        <f t="shared" ref="I156" si="76">I145+I155</f>
        <v>95.200000000000017</v>
      </c>
      <c r="J156" s="32">
        <f t="shared" ref="J156:L156" si="77">J145+J155</f>
        <v>631.90000000000009</v>
      </c>
      <c r="K156" s="32"/>
      <c r="L156" s="32">
        <f t="shared" si="77"/>
        <v>87.49</v>
      </c>
    </row>
    <row r="157" spans="1:12" ht="14.4">
      <c r="A157" s="20">
        <v>2</v>
      </c>
      <c r="B157" s="21">
        <v>4</v>
      </c>
      <c r="C157" s="22" t="s">
        <v>20</v>
      </c>
      <c r="D157" s="5" t="s">
        <v>21</v>
      </c>
      <c r="E157" s="51" t="s">
        <v>80</v>
      </c>
      <c r="F157" s="54">
        <v>230</v>
      </c>
      <c r="G157" s="54">
        <v>9.6</v>
      </c>
      <c r="H157" s="54">
        <v>11.6</v>
      </c>
      <c r="I157" s="54">
        <v>43.3</v>
      </c>
      <c r="J157" s="54">
        <v>316.2</v>
      </c>
      <c r="K157" s="59" t="s">
        <v>81</v>
      </c>
      <c r="L157" s="58">
        <v>29.1</v>
      </c>
    </row>
    <row r="158" spans="1:12" ht="14.4">
      <c r="A158" s="23"/>
      <c r="B158" s="15"/>
      <c r="C158" s="11"/>
      <c r="D158" s="6"/>
      <c r="E158" s="52"/>
      <c r="F158" s="56"/>
      <c r="G158" s="55"/>
      <c r="H158" s="55"/>
      <c r="I158" s="55"/>
      <c r="J158" s="55"/>
      <c r="K158" s="60"/>
      <c r="L158" s="58"/>
    </row>
    <row r="159" spans="1:12" ht="15" thickBot="1">
      <c r="A159" s="23"/>
      <c r="B159" s="15"/>
      <c r="C159" s="11"/>
      <c r="D159" s="7" t="s">
        <v>22</v>
      </c>
      <c r="E159" s="52" t="s">
        <v>40</v>
      </c>
      <c r="F159" s="56">
        <v>200</v>
      </c>
      <c r="G159" s="55">
        <v>0</v>
      </c>
      <c r="H159" s="55">
        <v>0</v>
      </c>
      <c r="I159" s="55">
        <v>21.8</v>
      </c>
      <c r="J159" s="55">
        <v>87.4</v>
      </c>
      <c r="K159" s="59">
        <v>7</v>
      </c>
      <c r="L159" s="68">
        <v>11.33</v>
      </c>
    </row>
    <row r="160" spans="1:12" ht="15" thickBot="1">
      <c r="A160" s="23"/>
      <c r="B160" s="15"/>
      <c r="C160" s="11"/>
      <c r="D160" s="62" t="s">
        <v>53</v>
      </c>
      <c r="E160" s="53" t="s">
        <v>41</v>
      </c>
      <c r="F160" s="57">
        <v>45</v>
      </c>
      <c r="G160" s="54">
        <v>2.8</v>
      </c>
      <c r="H160" s="54">
        <v>7.2</v>
      </c>
      <c r="I160" s="54">
        <v>17.3</v>
      </c>
      <c r="J160" s="54">
        <v>148.19999999999999</v>
      </c>
      <c r="K160" s="61" t="s">
        <v>44</v>
      </c>
      <c r="L160" s="68">
        <v>8.6300000000000008</v>
      </c>
    </row>
    <row r="161" spans="1:12" ht="15" thickBot="1">
      <c r="A161" s="23"/>
      <c r="B161" s="15"/>
      <c r="C161" s="11"/>
      <c r="D161" s="7" t="s">
        <v>23</v>
      </c>
      <c r="E161" s="53" t="s">
        <v>42</v>
      </c>
      <c r="F161" s="57">
        <v>20</v>
      </c>
      <c r="G161" s="54">
        <v>1.3</v>
      </c>
      <c r="H161" s="54">
        <v>0.2</v>
      </c>
      <c r="I161" s="54">
        <v>7.9</v>
      </c>
      <c r="J161" s="54">
        <v>39.1</v>
      </c>
      <c r="K161" s="61" t="s">
        <v>44</v>
      </c>
      <c r="L161" s="68">
        <v>1.66</v>
      </c>
    </row>
    <row r="162" spans="1:12" ht="14.4">
      <c r="A162" s="23"/>
      <c r="B162" s="15"/>
      <c r="C162" s="11"/>
      <c r="D162" s="7" t="s">
        <v>24</v>
      </c>
      <c r="E162" s="52" t="s">
        <v>58</v>
      </c>
      <c r="F162" s="56">
        <v>100</v>
      </c>
      <c r="G162" s="55">
        <v>0.4</v>
      </c>
      <c r="H162" s="55">
        <v>0.4</v>
      </c>
      <c r="I162" s="55">
        <v>9.8000000000000007</v>
      </c>
      <c r="J162" s="55">
        <v>44.4</v>
      </c>
      <c r="K162" s="60" t="s">
        <v>44</v>
      </c>
      <c r="L162" s="58">
        <v>12</v>
      </c>
    </row>
    <row r="163" spans="1:12" ht="14.4">
      <c r="A163" s="24"/>
      <c r="B163" s="17"/>
      <c r="C163" s="8"/>
      <c r="D163" s="18" t="s">
        <v>33</v>
      </c>
      <c r="E163" s="9"/>
      <c r="F163" s="19">
        <f>SUM(F157:F162)</f>
        <v>595</v>
      </c>
      <c r="G163" s="19">
        <f t="shared" ref="G163:J163" si="78">SUM(G157:G162)</f>
        <v>14.1</v>
      </c>
      <c r="H163" s="19">
        <f t="shared" si="78"/>
        <v>19.399999999999999</v>
      </c>
      <c r="I163" s="19">
        <f t="shared" si="78"/>
        <v>100.1</v>
      </c>
      <c r="J163" s="19">
        <f t="shared" si="78"/>
        <v>635.29999999999995</v>
      </c>
      <c r="K163" s="25"/>
      <c r="L163" s="66">
        <f t="shared" ref="L163" si="79">SUM(L157:L162)</f>
        <v>62.72</v>
      </c>
    </row>
    <row r="164" spans="1:12" ht="14.4">
      <c r="A164" s="26">
        <f>A157</f>
        <v>2</v>
      </c>
      <c r="B164" s="13">
        <f>B157</f>
        <v>4</v>
      </c>
      <c r="C164" s="10" t="s">
        <v>25</v>
      </c>
      <c r="D164" s="7" t="s">
        <v>26</v>
      </c>
      <c r="E164" s="38"/>
      <c r="F164" s="39"/>
      <c r="G164" s="39"/>
      <c r="H164" s="39"/>
      <c r="I164" s="39"/>
      <c r="J164" s="39"/>
      <c r="K164" s="40"/>
      <c r="L164" s="39"/>
    </row>
    <row r="165" spans="1:12" ht="14.4">
      <c r="A165" s="23"/>
      <c r="B165" s="15"/>
      <c r="C165" s="11"/>
      <c r="D165" s="7" t="s">
        <v>27</v>
      </c>
      <c r="E165" s="38"/>
      <c r="F165" s="39"/>
      <c r="G165" s="39"/>
      <c r="H165" s="39"/>
      <c r="I165" s="39"/>
      <c r="J165" s="39"/>
      <c r="K165" s="40"/>
      <c r="L165" s="39"/>
    </row>
    <row r="166" spans="1:12" ht="14.4">
      <c r="A166" s="23"/>
      <c r="B166" s="15"/>
      <c r="C166" s="11"/>
      <c r="D166" s="7" t="s">
        <v>28</v>
      </c>
      <c r="E166" s="38"/>
      <c r="F166" s="39"/>
      <c r="G166" s="39"/>
      <c r="H166" s="39"/>
      <c r="I166" s="39"/>
      <c r="J166" s="39"/>
      <c r="K166" s="40"/>
      <c r="L166" s="39"/>
    </row>
    <row r="167" spans="1:12" ht="14.4">
      <c r="A167" s="23"/>
      <c r="B167" s="15"/>
      <c r="C167" s="11"/>
      <c r="D167" s="7" t="s">
        <v>29</v>
      </c>
      <c r="E167" s="38"/>
      <c r="F167" s="39"/>
      <c r="G167" s="39"/>
      <c r="H167" s="39"/>
      <c r="I167" s="39"/>
      <c r="J167" s="39"/>
      <c r="K167" s="40"/>
      <c r="L167" s="39"/>
    </row>
    <row r="168" spans="1:12" ht="14.4">
      <c r="A168" s="23"/>
      <c r="B168" s="15"/>
      <c r="C168" s="11"/>
      <c r="D168" s="7" t="s">
        <v>30</v>
      </c>
      <c r="E168" s="38"/>
      <c r="F168" s="39"/>
      <c r="G168" s="39"/>
      <c r="H168" s="39"/>
      <c r="I168" s="39"/>
      <c r="J168" s="39"/>
      <c r="K168" s="40"/>
      <c r="L168" s="39"/>
    </row>
    <row r="169" spans="1:12" ht="14.4">
      <c r="A169" s="23"/>
      <c r="B169" s="15"/>
      <c r="C169" s="11"/>
      <c r="D169" s="7" t="s">
        <v>31</v>
      </c>
      <c r="E169" s="38"/>
      <c r="F169" s="39"/>
      <c r="G169" s="39"/>
      <c r="H169" s="39"/>
      <c r="I169" s="39"/>
      <c r="J169" s="39"/>
      <c r="K169" s="40"/>
      <c r="L169" s="39"/>
    </row>
    <row r="170" spans="1:12" ht="14.4">
      <c r="A170" s="23"/>
      <c r="B170" s="15"/>
      <c r="C170" s="11"/>
      <c r="D170" s="7" t="s">
        <v>32</v>
      </c>
      <c r="E170" s="38"/>
      <c r="F170" s="39"/>
      <c r="G170" s="39"/>
      <c r="H170" s="39"/>
      <c r="I170" s="39"/>
      <c r="J170" s="39"/>
      <c r="K170" s="40"/>
      <c r="L170" s="39"/>
    </row>
    <row r="171" spans="1:12" ht="14.4">
      <c r="A171" s="23"/>
      <c r="B171" s="15"/>
      <c r="C171" s="11"/>
      <c r="D171" s="6"/>
      <c r="E171" s="38"/>
      <c r="F171" s="39"/>
      <c r="G171" s="39"/>
      <c r="H171" s="39"/>
      <c r="I171" s="39"/>
      <c r="J171" s="39"/>
      <c r="K171" s="40"/>
      <c r="L171" s="39"/>
    </row>
    <row r="172" spans="1:12" ht="14.4">
      <c r="A172" s="23"/>
      <c r="B172" s="15"/>
      <c r="C172" s="11"/>
      <c r="D172" s="6"/>
      <c r="E172" s="38"/>
      <c r="F172" s="39"/>
      <c r="G172" s="39"/>
      <c r="H172" s="39"/>
      <c r="I172" s="39"/>
      <c r="J172" s="39"/>
      <c r="K172" s="40"/>
      <c r="L172" s="39"/>
    </row>
    <row r="173" spans="1:12" ht="14.4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80">SUM(G164:G172)</f>
        <v>0</v>
      </c>
      <c r="H173" s="19">
        <f t="shared" si="80"/>
        <v>0</v>
      </c>
      <c r="I173" s="19">
        <f t="shared" si="80"/>
        <v>0</v>
      </c>
      <c r="J173" s="19">
        <f t="shared" si="80"/>
        <v>0</v>
      </c>
      <c r="K173" s="25"/>
      <c r="L173" s="19">
        <f t="shared" ref="L173" si="81">SUM(L164:L172)</f>
        <v>0</v>
      </c>
    </row>
    <row r="174" spans="1:12" ht="15" thickBot="1">
      <c r="A174" s="29">
        <f>A157</f>
        <v>2</v>
      </c>
      <c r="B174" s="30">
        <f>B157</f>
        <v>4</v>
      </c>
      <c r="C174" s="72" t="s">
        <v>4</v>
      </c>
      <c r="D174" s="73"/>
      <c r="E174" s="31"/>
      <c r="F174" s="32">
        <f>F163+F173</f>
        <v>595</v>
      </c>
      <c r="G174" s="32">
        <f t="shared" ref="G174" si="82">G163+G173</f>
        <v>14.1</v>
      </c>
      <c r="H174" s="32">
        <f t="shared" ref="H174" si="83">H163+H173</f>
        <v>19.399999999999999</v>
      </c>
      <c r="I174" s="32">
        <f t="shared" ref="I174" si="84">I163+I173</f>
        <v>100.1</v>
      </c>
      <c r="J174" s="32">
        <f t="shared" ref="J174:L174" si="85">J163+J173</f>
        <v>635.29999999999995</v>
      </c>
      <c r="K174" s="32"/>
      <c r="L174" s="32">
        <f t="shared" si="85"/>
        <v>62.72</v>
      </c>
    </row>
    <row r="175" spans="1:12" ht="15" thickBot="1">
      <c r="A175" s="20">
        <v>2</v>
      </c>
      <c r="B175" s="21">
        <v>5</v>
      </c>
      <c r="C175" s="22" t="s">
        <v>20</v>
      </c>
      <c r="D175" s="5" t="s">
        <v>21</v>
      </c>
      <c r="E175" s="51" t="s">
        <v>45</v>
      </c>
      <c r="F175" s="54">
        <v>200</v>
      </c>
      <c r="G175" s="54">
        <v>7.1</v>
      </c>
      <c r="H175" s="54">
        <v>6.6</v>
      </c>
      <c r="I175" s="54">
        <v>43.7</v>
      </c>
      <c r="J175" s="54">
        <v>262.39999999999998</v>
      </c>
      <c r="K175" s="59" t="s">
        <v>60</v>
      </c>
      <c r="L175" s="58">
        <v>14.82</v>
      </c>
    </row>
    <row r="176" spans="1:12" ht="14.4">
      <c r="A176" s="23"/>
      <c r="B176" s="15"/>
      <c r="C176" s="11"/>
      <c r="D176" s="5" t="s">
        <v>21</v>
      </c>
      <c r="E176" s="52" t="s">
        <v>82</v>
      </c>
      <c r="F176" s="56">
        <v>90</v>
      </c>
      <c r="G176" s="55">
        <v>11.5</v>
      </c>
      <c r="H176" s="55">
        <v>3.7</v>
      </c>
      <c r="I176" s="55">
        <v>5.5</v>
      </c>
      <c r="J176" s="55">
        <v>101</v>
      </c>
      <c r="K176" s="60" t="s">
        <v>83</v>
      </c>
      <c r="L176" s="58">
        <v>33.1</v>
      </c>
    </row>
    <row r="177" spans="1:12" ht="15" thickBot="1">
      <c r="A177" s="23"/>
      <c r="B177" s="15"/>
      <c r="C177" s="11"/>
      <c r="D177" s="7" t="s">
        <v>22</v>
      </c>
      <c r="E177" s="52" t="s">
        <v>66</v>
      </c>
      <c r="F177" s="56">
        <v>200</v>
      </c>
      <c r="G177" s="55">
        <v>0.2</v>
      </c>
      <c r="H177" s="55">
        <v>0.1</v>
      </c>
      <c r="I177" s="55">
        <v>6.6</v>
      </c>
      <c r="J177" s="55">
        <v>27.9</v>
      </c>
      <c r="K177" s="59" t="s">
        <v>84</v>
      </c>
      <c r="L177" s="68">
        <v>3.32</v>
      </c>
    </row>
    <row r="178" spans="1:12" ht="15" thickBot="1">
      <c r="A178" s="23"/>
      <c r="B178" s="15"/>
      <c r="C178" s="11"/>
      <c r="D178" s="7" t="s">
        <v>23</v>
      </c>
      <c r="E178" s="53" t="s">
        <v>48</v>
      </c>
      <c r="F178" s="57">
        <v>35</v>
      </c>
      <c r="G178" s="54">
        <v>2.7</v>
      </c>
      <c r="H178" s="54">
        <v>0.3</v>
      </c>
      <c r="I178" s="54">
        <v>17.2</v>
      </c>
      <c r="J178" s="54">
        <v>82</v>
      </c>
      <c r="K178" s="61" t="s">
        <v>44</v>
      </c>
      <c r="L178" s="68">
        <v>2.0299999999999998</v>
      </c>
    </row>
    <row r="179" spans="1:12" ht="15" thickBot="1">
      <c r="A179" s="23"/>
      <c r="B179" s="15"/>
      <c r="C179" s="11"/>
      <c r="D179" s="7" t="s">
        <v>23</v>
      </c>
      <c r="E179" s="53" t="s">
        <v>42</v>
      </c>
      <c r="F179" s="57">
        <v>20</v>
      </c>
      <c r="G179" s="54">
        <v>1.3</v>
      </c>
      <c r="H179" s="54">
        <v>0.2</v>
      </c>
      <c r="I179" s="54">
        <v>7.9</v>
      </c>
      <c r="J179" s="54">
        <v>39.1</v>
      </c>
      <c r="K179" s="61" t="s">
        <v>44</v>
      </c>
      <c r="L179" s="68">
        <v>1.66</v>
      </c>
    </row>
    <row r="180" spans="1:12" ht="14.4">
      <c r="A180" s="23"/>
      <c r="B180" s="15"/>
      <c r="C180" s="11"/>
      <c r="D180" s="6"/>
      <c r="E180" s="38"/>
      <c r="F180" s="39"/>
      <c r="G180" s="39"/>
      <c r="H180" s="39"/>
      <c r="I180" s="39"/>
      <c r="J180" s="39"/>
      <c r="K180" s="40"/>
      <c r="L180" s="49"/>
    </row>
    <row r="181" spans="1:12" ht="14.4">
      <c r="A181" s="23"/>
      <c r="B181" s="15"/>
      <c r="C181" s="11"/>
      <c r="D181" s="6"/>
      <c r="E181" s="38"/>
      <c r="F181" s="39"/>
      <c r="G181" s="39"/>
      <c r="H181" s="39"/>
      <c r="I181" s="39"/>
      <c r="J181" s="39"/>
      <c r="K181" s="40"/>
      <c r="L181" s="39"/>
    </row>
    <row r="182" spans="1:12" ht="15.75" customHeight="1">
      <c r="A182" s="24"/>
      <c r="B182" s="17"/>
      <c r="C182" s="8"/>
      <c r="D182" s="18" t="s">
        <v>33</v>
      </c>
      <c r="E182" s="9"/>
      <c r="F182" s="19">
        <f>SUM(F175:F181)</f>
        <v>545</v>
      </c>
      <c r="G182" s="19">
        <f t="shared" ref="G182:J182" si="86">SUM(G175:G181)</f>
        <v>22.8</v>
      </c>
      <c r="H182" s="19">
        <f t="shared" si="86"/>
        <v>10.9</v>
      </c>
      <c r="I182" s="19">
        <f t="shared" si="86"/>
        <v>80.900000000000006</v>
      </c>
      <c r="J182" s="19">
        <f t="shared" si="86"/>
        <v>512.4</v>
      </c>
      <c r="K182" s="25"/>
      <c r="L182" s="19">
        <f t="shared" ref="L182" si="87">SUM(L175:L181)</f>
        <v>54.93</v>
      </c>
    </row>
    <row r="183" spans="1:12" ht="14.4">
      <c r="A183" s="26">
        <f>A175</f>
        <v>2</v>
      </c>
      <c r="B183" s="13">
        <f>B175</f>
        <v>5</v>
      </c>
      <c r="C183" s="10" t="s">
        <v>25</v>
      </c>
      <c r="D183" s="7" t="s">
        <v>26</v>
      </c>
      <c r="E183" s="38"/>
      <c r="F183" s="39"/>
      <c r="G183" s="39"/>
      <c r="H183" s="39"/>
      <c r="I183" s="39"/>
      <c r="J183" s="39"/>
      <c r="K183" s="40"/>
      <c r="L183" s="39"/>
    </row>
    <row r="184" spans="1:12" ht="14.4">
      <c r="A184" s="23"/>
      <c r="B184" s="15"/>
      <c r="C184" s="11"/>
      <c r="D184" s="7" t="s">
        <v>27</v>
      </c>
      <c r="E184" s="38"/>
      <c r="F184" s="39"/>
      <c r="G184" s="39"/>
      <c r="H184" s="39"/>
      <c r="I184" s="39"/>
      <c r="J184" s="39"/>
      <c r="K184" s="40"/>
      <c r="L184" s="39"/>
    </row>
    <row r="185" spans="1:12" ht="14.4">
      <c r="A185" s="23"/>
      <c r="B185" s="15"/>
      <c r="C185" s="11"/>
      <c r="D185" s="7" t="s">
        <v>28</v>
      </c>
      <c r="E185" s="38"/>
      <c r="F185" s="39"/>
      <c r="G185" s="39"/>
      <c r="H185" s="39"/>
      <c r="I185" s="39"/>
      <c r="J185" s="39"/>
      <c r="K185" s="40"/>
      <c r="L185" s="39"/>
    </row>
    <row r="186" spans="1:12" ht="14.4">
      <c r="A186" s="23"/>
      <c r="B186" s="15"/>
      <c r="C186" s="11"/>
      <c r="D186" s="7" t="s">
        <v>29</v>
      </c>
      <c r="E186" s="38"/>
      <c r="F186" s="39"/>
      <c r="G186" s="39"/>
      <c r="H186" s="39"/>
      <c r="I186" s="39"/>
      <c r="J186" s="39"/>
      <c r="K186" s="40"/>
      <c r="L186" s="39"/>
    </row>
    <row r="187" spans="1:12" ht="14.4">
      <c r="A187" s="23"/>
      <c r="B187" s="15"/>
      <c r="C187" s="11"/>
      <c r="D187" s="7" t="s">
        <v>30</v>
      </c>
      <c r="E187" s="38"/>
      <c r="F187" s="39"/>
      <c r="G187" s="39"/>
      <c r="H187" s="39"/>
      <c r="I187" s="39"/>
      <c r="J187" s="39"/>
      <c r="K187" s="40"/>
      <c r="L187" s="39"/>
    </row>
    <row r="188" spans="1:12" ht="14.4">
      <c r="A188" s="23"/>
      <c r="B188" s="15"/>
      <c r="C188" s="11"/>
      <c r="D188" s="7" t="s">
        <v>31</v>
      </c>
      <c r="E188" s="38"/>
      <c r="F188" s="39"/>
      <c r="G188" s="39"/>
      <c r="H188" s="39"/>
      <c r="I188" s="39"/>
      <c r="J188" s="39"/>
      <c r="K188" s="40"/>
      <c r="L188" s="39"/>
    </row>
    <row r="189" spans="1:12" ht="14.4">
      <c r="A189" s="23"/>
      <c r="B189" s="15"/>
      <c r="C189" s="11"/>
      <c r="D189" s="7" t="s">
        <v>32</v>
      </c>
      <c r="E189" s="38"/>
      <c r="F189" s="39"/>
      <c r="G189" s="39"/>
      <c r="H189" s="39"/>
      <c r="I189" s="39"/>
      <c r="J189" s="39"/>
      <c r="K189" s="40"/>
      <c r="L189" s="39"/>
    </row>
    <row r="190" spans="1:12" ht="14.4">
      <c r="A190" s="23"/>
      <c r="B190" s="15"/>
      <c r="C190" s="11"/>
      <c r="D190" s="6"/>
      <c r="E190" s="38"/>
      <c r="F190" s="39"/>
      <c r="G190" s="39"/>
      <c r="H190" s="39"/>
      <c r="I190" s="39"/>
      <c r="J190" s="39"/>
      <c r="K190" s="40"/>
      <c r="L190" s="39"/>
    </row>
    <row r="191" spans="1:12" ht="14.4">
      <c r="A191" s="23"/>
      <c r="B191" s="15"/>
      <c r="C191" s="11"/>
      <c r="D191" s="6"/>
      <c r="E191" s="38"/>
      <c r="F191" s="39"/>
      <c r="G191" s="39"/>
      <c r="H191" s="39"/>
      <c r="I191" s="39"/>
      <c r="J191" s="39"/>
      <c r="K191" s="40"/>
      <c r="L191" s="39"/>
    </row>
    <row r="192" spans="1:12" ht="14.4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8">SUM(G183:G191)</f>
        <v>0</v>
      </c>
      <c r="H192" s="19">
        <f t="shared" si="88"/>
        <v>0</v>
      </c>
      <c r="I192" s="19">
        <f t="shared" si="88"/>
        <v>0</v>
      </c>
      <c r="J192" s="19">
        <f t="shared" si="88"/>
        <v>0</v>
      </c>
      <c r="K192" s="25"/>
      <c r="L192" s="19">
        <f t="shared" ref="L192" si="89">SUM(L183:L191)</f>
        <v>0</v>
      </c>
    </row>
    <row r="193" spans="1:12" ht="14.4">
      <c r="A193" s="29">
        <f>A175</f>
        <v>2</v>
      </c>
      <c r="B193" s="30">
        <f>B175</f>
        <v>5</v>
      </c>
      <c r="C193" s="72" t="s">
        <v>4</v>
      </c>
      <c r="D193" s="73"/>
      <c r="E193" s="31"/>
      <c r="F193" s="32">
        <f>F182+F192</f>
        <v>545</v>
      </c>
      <c r="G193" s="32">
        <f t="shared" ref="G193" si="90">G182+G192</f>
        <v>22.8</v>
      </c>
      <c r="H193" s="32">
        <f t="shared" ref="H193" si="91">H182+H192</f>
        <v>10.9</v>
      </c>
      <c r="I193" s="32">
        <f t="shared" ref="I193" si="92">I182+I192</f>
        <v>80.900000000000006</v>
      </c>
      <c r="J193" s="32">
        <f t="shared" ref="J193:L193" si="93">J182+J192</f>
        <v>512.4</v>
      </c>
      <c r="K193" s="32"/>
      <c r="L193" s="32">
        <f t="shared" si="93"/>
        <v>54.93</v>
      </c>
    </row>
    <row r="194" spans="1:12">
      <c r="A194" s="27"/>
      <c r="B194" s="28"/>
      <c r="C194" s="74" t="s">
        <v>5</v>
      </c>
      <c r="D194" s="74"/>
      <c r="E194" s="74"/>
      <c r="F194" s="34">
        <f>(F24+F43+F62+F81+F100+F119+F137+F156+F174+F193)/(IF(F24=0,0,1)+IF(F43=0,0,1)+IF(F62=0,0,1)+IF(F81=0,0,1)+IF(F100=0,0,1)+IF(F119=0,0,1)+IF(F137=0,0,1)+IF(F156=0,0,1)+IF(F174=0,0,1)+IF(F193=0,0,1))</f>
        <v>603.5</v>
      </c>
      <c r="G194" s="34">
        <f>(G24+G43+G62+G81+G100+G119+G137+G156+G174+G193)/(IF(G24=0,0,1)+IF(G43=0,0,1)+IF(G62=0,0,1)+IF(G81=0,0,1)+IF(G100=0,0,1)+IF(G119=0,0,1)+IF(G137=0,0,1)+IF(G156=0,0,1)+IF(G174=0,0,1)+IF(G193=0,0,1))</f>
        <v>22.83</v>
      </c>
      <c r="H194" s="34">
        <f>(H24+H43+H62+H81+H100+H119+H137+H156+H174+H193)/(IF(H24=0,0,1)+IF(H43=0,0,1)+IF(H62=0,0,1)+IF(H81=0,0,1)+IF(H100=0,0,1)+IF(H119=0,0,1)+IF(H137=0,0,1)+IF(H156=0,0,1)+IF(H174=0,0,1)+IF(H193=0,0,1))</f>
        <v>19.859999999999996</v>
      </c>
      <c r="I194" s="34">
        <f>(I24+I43+I62+I81+I100+I119+I137+I156+I174+I193)/(IF(I24=0,0,1)+IF(I43=0,0,1)+IF(I62=0,0,1)+IF(I81=0,0,1)+IF(I100=0,0,1)+IF(I119=0,0,1)+IF(I137=0,0,1)+IF(I156=0,0,1)+IF(I174=0,0,1)+IF(I193=0,0,1))</f>
        <v>82.740000000000009</v>
      </c>
      <c r="J194" s="34">
        <f>(J24+J43+J62+J81+J100+J119+J137+J156+J174+J193)/(IF(J24=0,0,1)+IF(J43=0,0,1)+IF(J62=0,0,1)+IF(J81=0,0,1)+IF(J100=0,0,1)+IF(J119=0,0,1)+IF(J137=0,0,1)+IF(J156=0,0,1)+IF(J174=0,0,1)+IF(J193=0,0,1))</f>
        <v>568.1400000000001</v>
      </c>
      <c r="K194" s="34"/>
      <c r="L194" s="34">
        <f>(L24+L43+L62+L81+L100+L119+L137+L156+L174+L193)/(IF(L24=0,0,1)+IF(L43=0,0,1)+IF(L62=0,0,1)+IF(L81=0,0,1)+IF(L100=0,0,1)+IF(L119=0,0,1)+IF(L137=0,0,1)+IF(L156=0,0,1)+IF(L174=0,0,1)+IF(L193=0,0,1))</f>
        <v>69.914999999999992</v>
      </c>
    </row>
  </sheetData>
  <mergeCells count="14">
    <mergeCell ref="C81:D81"/>
    <mergeCell ref="C100:D100"/>
    <mergeCell ref="C24:D24"/>
    <mergeCell ref="C194:E194"/>
    <mergeCell ref="C193:D193"/>
    <mergeCell ref="C119:D119"/>
    <mergeCell ref="C137:D137"/>
    <mergeCell ref="C156:D156"/>
    <mergeCell ref="C174:D174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2024-09-03T08:00:31Z</cp:lastPrinted>
  <dcterms:created xsi:type="dcterms:W3CDTF">2022-05-16T14:23:56Z</dcterms:created>
  <dcterms:modified xsi:type="dcterms:W3CDTF">2024-09-03T11:51:37Z</dcterms:modified>
</cp:coreProperties>
</file>